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7065" windowHeight="1830"/>
  </bookViews>
  <sheets>
    <sheet name="Приложение №1 к тендерной докум" sheetId="2" r:id="rId1"/>
  </sheets>
  <definedNames>
    <definedName name="_xlnm.Print_Area" localSheetId="0">'Приложение №1 к тендерной докум'!$A$1:$G$123</definedName>
  </definedNames>
  <calcPr calcId="152511"/>
</workbook>
</file>

<file path=xl/calcChain.xml><?xml version="1.0" encoding="utf-8"?>
<calcChain xmlns="http://schemas.openxmlformats.org/spreadsheetml/2006/main">
  <c r="G113" i="2" l="1"/>
  <c r="G114" i="2"/>
  <c r="G112" i="2"/>
  <c r="G107" i="2" l="1"/>
  <c r="G90" i="2"/>
  <c r="G89" i="2"/>
  <c r="G32" i="2" l="1"/>
  <c r="G55" i="2" l="1"/>
  <c r="G47" i="2" l="1"/>
  <c r="G48" i="2"/>
  <c r="G49" i="2"/>
  <c r="G50" i="2"/>
  <c r="G51" i="2"/>
  <c r="G52" i="2"/>
  <c r="G53" i="2"/>
  <c r="G54" i="2"/>
  <c r="G5" i="2" l="1"/>
  <c r="G6" i="2"/>
  <c r="G7" i="2"/>
  <c r="G8" i="2"/>
  <c r="G9" i="2"/>
  <c r="G10" i="2"/>
  <c r="G11" i="2"/>
  <c r="G12" i="2"/>
  <c r="G13" i="2"/>
  <c r="G14" i="2"/>
  <c r="G15" i="2"/>
  <c r="G16" i="2"/>
  <c r="G17" i="2"/>
  <c r="G18" i="2"/>
  <c r="G19" i="2"/>
  <c r="G20" i="2"/>
  <c r="G21" i="2"/>
  <c r="G22" i="2"/>
  <c r="G23" i="2"/>
  <c r="G24" i="2"/>
  <c r="G25" i="2"/>
  <c r="G26" i="2"/>
  <c r="G27" i="2"/>
  <c r="G28" i="2"/>
  <c r="G29" i="2"/>
  <c r="G30" i="2"/>
  <c r="G31" i="2"/>
  <c r="G33" i="2"/>
  <c r="G34" i="2"/>
  <c r="G35" i="2"/>
  <c r="G36" i="2"/>
  <c r="G37" i="2"/>
  <c r="G38" i="2"/>
  <c r="G39" i="2"/>
  <c r="G40" i="2"/>
  <c r="G41" i="2"/>
  <c r="G42" i="2"/>
  <c r="G43" i="2"/>
  <c r="G44" i="2"/>
  <c r="G45" i="2"/>
  <c r="G46"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91" i="2"/>
  <c r="G92" i="2"/>
  <c r="G93" i="2"/>
  <c r="G94" i="2"/>
  <c r="G95" i="2"/>
  <c r="G96" i="2"/>
  <c r="G97" i="2"/>
  <c r="G98" i="2"/>
  <c r="G99" i="2"/>
  <c r="G100" i="2"/>
  <c r="G101" i="2"/>
  <c r="G102" i="2"/>
  <c r="G103" i="2"/>
  <c r="G104" i="2"/>
  <c r="G105" i="2"/>
  <c r="G106" i="2"/>
  <c r="G108" i="2"/>
  <c r="G109" i="2"/>
  <c r="G110" i="2"/>
  <c r="G115" i="2"/>
  <c r="G116" i="2"/>
  <c r="G117" i="2"/>
  <c r="G118" i="2"/>
  <c r="G119" i="2"/>
  <c r="G120" i="2"/>
  <c r="G121" i="2"/>
  <c r="G122" i="2"/>
  <c r="G4" i="2"/>
  <c r="G123" i="2" l="1"/>
</calcChain>
</file>

<file path=xl/sharedStrings.xml><?xml version="1.0" encoding="utf-8"?>
<sst xmlns="http://schemas.openxmlformats.org/spreadsheetml/2006/main" count="341" uniqueCount="228">
  <si>
    <t>№</t>
  </si>
  <si>
    <t>Фармакологическая группа/ МНН</t>
  </si>
  <si>
    <t>Лекарственная форма, дозировка и объем</t>
  </si>
  <si>
    <t xml:space="preserve">Ед.изм.
</t>
  </si>
  <si>
    <t xml:space="preserve">Кол-во
</t>
  </si>
  <si>
    <t xml:space="preserve">Цена
</t>
  </si>
  <si>
    <t xml:space="preserve">Сумма
</t>
  </si>
  <si>
    <t>Атропина сульфат</t>
  </si>
  <si>
    <t>раствор для инъекций 1мг/мл</t>
  </si>
  <si>
    <t>амп</t>
  </si>
  <si>
    <t>Бозентан</t>
  </si>
  <si>
    <t>таблетки, покрытые оболочкой 125 мг</t>
  </si>
  <si>
    <t>таб</t>
  </si>
  <si>
    <t>Бриллиантовый зеленый</t>
  </si>
  <si>
    <t>раствор спиртовой 20 мл</t>
  </si>
  <si>
    <t>фл</t>
  </si>
  <si>
    <t>Дигоксин</t>
  </si>
  <si>
    <t>раствор для инъекций 0,25 мг/мл, 1мл</t>
  </si>
  <si>
    <t>Дипиридамол</t>
  </si>
  <si>
    <t>таблетки, покрытые пленочной оболочкой 25 мг</t>
  </si>
  <si>
    <t>Кальция глюконат</t>
  </si>
  <si>
    <t xml:space="preserve"> раствор для инъекций 10%  10мл </t>
  </si>
  <si>
    <t>Метилдопа</t>
  </si>
  <si>
    <t>таблетки 250 мг</t>
  </si>
  <si>
    <t>Пентоксифиллин</t>
  </si>
  <si>
    <t xml:space="preserve">Раствор для инъекций 2% 5 мл №5
</t>
  </si>
  <si>
    <t>Периндоприл</t>
  </si>
  <si>
    <t>Таблетки, покрытые пленочной оболочкой, 10 мг, №30</t>
  </si>
  <si>
    <t>Сималгель</t>
  </si>
  <si>
    <t>Суспензия для орального применения 300 мл</t>
  </si>
  <si>
    <t>Тиамин</t>
  </si>
  <si>
    <t>раствор для инъекций 5% 1 мл</t>
  </si>
  <si>
    <t>Толперизон</t>
  </si>
  <si>
    <t>таблетки, покрытые пленочной оболочкой 150 мг</t>
  </si>
  <si>
    <t>Транексамовая кислота</t>
  </si>
  <si>
    <t xml:space="preserve"> раствор для внутривенного введения 100 мг/мл, 5мл </t>
  </si>
  <si>
    <t>Уголь активированный</t>
  </si>
  <si>
    <t>таблетки, 250 мг</t>
  </si>
  <si>
    <t>Урапидил</t>
  </si>
  <si>
    <t xml:space="preserve">раствор для инъекций 5мг/мл 10 мл </t>
  </si>
  <si>
    <t>Урокиназа</t>
  </si>
  <si>
    <t>лиофилизат для приготовления раствора для инфузий 100 000 МЕ</t>
  </si>
  <si>
    <t>Фенилэфрин</t>
  </si>
  <si>
    <t>раствор для инъекций 1 % 1 мл</t>
  </si>
  <si>
    <t>Электролиты Дисоль</t>
  </si>
  <si>
    <t>раствор для инфузий 400 мл</t>
  </si>
  <si>
    <t>Электролиты ацесоль</t>
  </si>
  <si>
    <t xml:space="preserve">Перекись водорода </t>
  </si>
  <si>
    <t xml:space="preserve"> 3%-400,0</t>
  </si>
  <si>
    <t>шт</t>
  </si>
  <si>
    <t>Скальпель  стерильный,  однократного  применения,  с  защитным  колпачком  со  съемными  лезвиями  № 11  из  нержавеющей  стали</t>
  </si>
  <si>
    <t>Скальпель  стерильный,  однократного  применения,  с  защитным  колпачком  со  съемными  лезвиями  №  22  из  нержавеющей  стали</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</si>
  <si>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</si>
  <si>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инъекционный  трехкомпонентный стерильный однократного примерения, для забора крови,  введения лекарственных препаратов, смешивания лекарственных растворов .</t>
  </si>
  <si>
    <t>Состав: Хлопок-77%, латекс-8%, полиэфир -15%, клипсы 2 шт.</t>
  </si>
  <si>
    <t>уп</t>
  </si>
  <si>
    <t>Презервативы</t>
  </si>
  <si>
    <t>Презерватив производится из натурального латекса. Особенности: с ароматизированной (яблоко, вишня, клубника, банан) и не ароматизированной смазкой, текстурированной и гладкой поверхностью размерами: ширина - 52±2мм, длина - 175мм±5мм, толщина - 0,065±0.015мм</t>
  </si>
  <si>
    <t xml:space="preserve">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t>
  </si>
  <si>
    <t>Реагентные тест полоски для анализа мочи MISSION 11 А №50</t>
  </si>
  <si>
    <t>Реагентные тест полоски для анализа мочи MISSION 11 А, для Анализатоар мочи MISSION U-500</t>
  </si>
  <si>
    <t>упаковка</t>
  </si>
  <si>
    <t>Контрольная жидкость в пробирке MISSION</t>
  </si>
  <si>
    <t xml:space="preserve">Нифедипин </t>
  </si>
  <si>
    <t>таблетки для приема внутрь 10мг</t>
  </si>
  <si>
    <t>табл</t>
  </si>
  <si>
    <t>Ксилометазолин</t>
  </si>
  <si>
    <t>капли назальные 0,1% по 10 мл</t>
  </si>
  <si>
    <t>ампула</t>
  </si>
  <si>
    <t xml:space="preserve"> раствор для инъекций 10% 10 мл </t>
  </si>
  <si>
    <t xml:space="preserve">раствор для инъекций 1мг/мл 1 мл </t>
  </si>
  <si>
    <t>Тетрациклин</t>
  </si>
  <si>
    <t>Мазь глазная 1% 3г</t>
  </si>
  <si>
    <t>раствор для  инъекций 10мг/мл</t>
  </si>
  <si>
    <t>раствор для инъекций 100мг/мл 5мл</t>
  </si>
  <si>
    <t xml:space="preserve">Метилдопа </t>
  </si>
  <si>
    <t>таблетка 250мг</t>
  </si>
  <si>
    <t>Метопролол</t>
  </si>
  <si>
    <t>таблетка 25мг</t>
  </si>
  <si>
    <t>Электролиты</t>
  </si>
  <si>
    <t>раствор для инфузий 400мл</t>
  </si>
  <si>
    <t>флакон</t>
  </si>
  <si>
    <t>Токоферол</t>
  </si>
  <si>
    <t>капсула 100 мг</t>
  </si>
  <si>
    <t>капсула</t>
  </si>
  <si>
    <t>Тропикамид</t>
  </si>
  <si>
    <t>глазные капли 0,5% 10мл</t>
  </si>
  <si>
    <t>Декспантенол</t>
  </si>
  <si>
    <t>гель глазной 5% 10г</t>
  </si>
  <si>
    <t>Линезолид</t>
  </si>
  <si>
    <t>раствор для инфузий 2мг/мл 300мл</t>
  </si>
  <si>
    <t>3% - 400,0</t>
  </si>
  <si>
    <t>флак.</t>
  </si>
  <si>
    <t>Перекись водорода</t>
  </si>
  <si>
    <t>6% - 400,0</t>
  </si>
  <si>
    <t>27,5% - 500,0</t>
  </si>
  <si>
    <t>Уксусная кислота</t>
  </si>
  <si>
    <t>1% 200,0</t>
  </si>
  <si>
    <t>Тромбо тест 50опр</t>
  </si>
  <si>
    <t>ручной метод</t>
  </si>
  <si>
    <t>наб</t>
  </si>
  <si>
    <t>Тех-фибриноген- тест 100опр</t>
  </si>
  <si>
    <t>Набор Трехпросветный центральный венозный катетер 8,5Fr.</t>
  </si>
  <si>
    <t>Трехпросветный Центральный Венозный  Катетер c мягким атравматичным кончиком, зажимами линий соединения, прокалываемыми колпачками. Материал катетера -  рентгенконтрастный полиуретан.   Длина - 20 см; Диаметр - 8,5 Fr.  Состав набора: катетер, проводник 0,032 дюйм Х 60см с прямым и j-образным кончиком; Катетер на игле 20G; Игла 18Gaх6,35см; Тканевой расширитель; Шприц  5мл;  Мягкий и жесткий фиксаторы катетера, Прокалываемые прозрачные колпачки.</t>
  </si>
  <si>
    <t>Набор для катетеризации центральной вены с четырехпросветным цвк arrow-howes™</t>
  </si>
  <si>
    <t>Иглы спинальные для региональной анестезии</t>
  </si>
  <si>
    <t>спинальная с остием (срезом) Квинке без проводниковой иглы размер 18G-х длина120мм</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</si>
  <si>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</si>
  <si>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Скальпель</t>
  </si>
  <si>
    <t xml:space="preserve"> с защитой на лезвии из углеродистой стали, одноразовый стерильный № 20</t>
  </si>
  <si>
    <t xml:space="preserve">Шприцы инъекционные однократного применения  3-х компонентные </t>
  </si>
  <si>
    <t>50 мл</t>
  </si>
  <si>
    <t>Фототермографическая медицинская рентгеновская пленка</t>
  </si>
  <si>
    <t xml:space="preserve">для аппарата DRYVIEW DVB  размер 35х43 см, уп.№125 </t>
  </si>
  <si>
    <t>пач.</t>
  </si>
  <si>
    <t xml:space="preserve">Бинт эластичный медицинский с металлической клипсой-застежкой ТОН-K-1, размерами: шириной 10 см, длиной  3м, </t>
  </si>
  <si>
    <t>Манжета НиАд, многократного использование</t>
  </si>
  <si>
    <t>многократного использование Диапазон измерения 27,5*36,5</t>
  </si>
  <si>
    <t>многократного использование Диапазон измерения 31*40*</t>
  </si>
  <si>
    <t>Катетер эпикутанно-кавальный для катетеризации артерий и вен 2 F 24G L30cm</t>
  </si>
  <si>
    <t>2184.00 Катетер для катетеризации артерий и вен.Эпикутанео-Кавальный.Силиконовый Набор центрального венозного катетера для длительного использования с периферическим введением у недонешенных детей и новорожденных .Рентгеноконтрастный.Материал Силикон. Особенности: Позволяет избежать повторных пункций вен головы или их канюлирования ,т.е сохраняет их нетронутыми. Позволяет проведение изфузии гиперосмолярными растворами.Силикон имеет хорошую гематосовместимость (уменьшается риск флебитов).Чрезвычайно гибкий катетер , который очень хорошо переносится даже недонешенными детьми с очень низким весом .В набор входит: 1 рентгенконтрастный силиконовый катетер. Диаметр 24G/2F Внутренний диаметр 0,3мм внешний диаметр 0,6мм. Длина 30 см. Обьем заполнения 0,12мл.Скорость потока 3,0мл/мин.Маркирован через каждый сантиметр от дистального конца. Дистальный кончик черного цвета,для однозначного определения полного.</t>
  </si>
  <si>
    <t>Нео-хелп</t>
  </si>
  <si>
    <t>Уникальная система, для новорожденных предотвращающая тепло-и-влагопатерю</t>
  </si>
  <si>
    <t>Пинцет биполярный</t>
  </si>
  <si>
    <t>NON-Stick-Gold, байонетный, 6мм*1мм, L=195мм</t>
  </si>
  <si>
    <t>Нейтральный электрод одноразового применения</t>
  </si>
  <si>
    <t>EASY, составной, 110см (уп=100шт)</t>
  </si>
  <si>
    <t>Кабель биполярный, для пинцетов BOWA</t>
  </si>
  <si>
    <t>штекер 2-контактный 28мм, L=4.5м</t>
  </si>
  <si>
    <t xml:space="preserve">Щипцы Окончатые (абарцанг) </t>
  </si>
  <si>
    <t>с замком</t>
  </si>
  <si>
    <t>Иглодержатель хирургический</t>
  </si>
  <si>
    <t>Итого:</t>
  </si>
  <si>
    <t xml:space="preserve">Лекарственные средства  </t>
  </si>
  <si>
    <t>Изделия медицинского назначения</t>
  </si>
  <si>
    <t>Венозная канюля д/ЭКМО</t>
  </si>
  <si>
    <t xml:space="preserve">Скальпель </t>
  </si>
  <si>
    <t>Шприц инъекционный трехкомпонентный стерильный однократного применения объемами: 20мл с иглами 20Gx11/2"</t>
  </si>
  <si>
    <t>Шприц инъекционный трехкомпонентный стерильный однократного применения объемами: 50мл; с иглами 18Gx11/2"</t>
  </si>
  <si>
    <t xml:space="preserve">Экстемпоральные растворы </t>
  </si>
  <si>
    <t>Анализатор мочи Mission U500</t>
  </si>
  <si>
    <t xml:space="preserve"> Наборы реагентов  для клинико-диагностических лабораторий</t>
  </si>
  <si>
    <t xml:space="preserve">160мм </t>
  </si>
  <si>
    <t xml:space="preserve">200мм </t>
  </si>
  <si>
    <t xml:space="preserve">Перинатальный центр  г. Тараз ул. Н. Крупская,1Б </t>
  </si>
  <si>
    <t>Шприц инъекционный трехкомпонентный стерильный однократного применения объемами: 20мл; с иглами 20Gx11/2"</t>
  </si>
  <si>
    <t>Набор для nCPAP. Генератор nСРАР, назальная канюля крупная (L), средняя (M), малая (S). Одноразовый контур для неинвазивной вентиляции легких с трубкой Infant Flow.</t>
  </si>
  <si>
    <t xml:space="preserve">Набор для nCPAP состоит из генератора вдоха nCPAP, масок (размер S, M, L), и контура.                                                                                                                                                                                                                                                                                                                                                                     Генератор: конструкция генератора выполнена таким образом, что давление в дыхательных путях пациента сохраняется постоянным на протяжении всего дыхательного цикла. Воздушная смесь направляется через маленькое отверстие в трубке, под определенным углом позволяя потоку оставаться нестабильным, идя по пути наименьшего сопротивления. На вдохе смесь поступает напрямую к ребенку. Как только вдох заканчивается, поток разворачивается и через трубку выдоха покидает генератор, тем самым помогая пациенту сделать выдох. Трубка выдоха работает как резервуар свежего воздуха таким образом, что в случае потребности ребенка в увеличении пикового потока выше установленного, газ будет отводиться из трубки выдоха, позволяя ребенку удовлетворять свои потребности при определенном Fi02. Контур: Одноразовый неонатальный контур с витым нагревательным проводом. Состоящий из трубки для НИВ (с обогревом для увлажнителя F&amp;P 850, выход 22 Flex, 10F, 1.2 м), 2 порта с заглушками для установки двойного температурного датчика. Линию проксимального давления 1,8 м. Трубка Infant Flow 0.6 м – выход к увлажнителю 22F. Комплект переходников (8,5М-8,5М; 10М-15F; 22М-22М; 10М-6М; два фиксатора линии проксимального давления к контуру). Канюли: Канюля размер S – диаметр 4 мм, длина 12 мм, красная. Канюля размер М - диаметр 4,5 мм, длина 12, 5 мм, голубая. Канюля размер L - диаметр 5 мм, длина 13 мм, фиолетовая
</t>
  </si>
  <si>
    <t>Одноразовый контур неонатальной с влагосборником, линией нагрева, 180 см.10мм. с линией нагрева, влагосборник на линии выхода. В комплекте трубка  для закиси азота. Для аппаратов Fabian nСРАР и Fabian HFO и других аппаратов ИВЛ.</t>
  </si>
  <si>
    <t>Расходные материалы на аппарат "Акутроник", nСРАР и ИВЛ.</t>
  </si>
  <si>
    <t>Расходные материалы для аппарата высокочастотной электрохирургии МВС 200</t>
  </si>
  <si>
    <t>Медицинские инструменты</t>
  </si>
  <si>
    <t xml:space="preserve">Натрия хлорид </t>
  </si>
  <si>
    <t>раствор для инфузий 0,9% 400 мл</t>
  </si>
  <si>
    <t>Автоматизированный анализатор коагуляции крови СА660</t>
  </si>
  <si>
    <t>Буфер Оурена вероналовый 10-15мл</t>
  </si>
  <si>
    <t>Буфер Оурена вероналовый 10-15мл Автоматизированный анализатор коагуляции крови СА-660</t>
  </si>
  <si>
    <t xml:space="preserve">Лигатор эндоскопический </t>
  </si>
  <si>
    <t>Лигатор эндоскопический применяемый для лечения варикозного-расширенных вен пищевода. Уникальная конструкция дистального колпачка, позволяет распологать лигатурные кольца за пределами торцевой оптики эндоскопа, что обеспечивает улучшенную визуализацию оперативного поля. 7 зарядный, с возможностью применения с эндоскопами с наружными диаметрами дистальной части от 9,4 до 13мм, в комплекте с 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145см, диаметр катетера 2,0мм. В комплекте два одноразовых биопсийных клапана в зависимости от модели эндоскопа, используемого специалистами: синий-для эндоскопов марки Olympas  и Fujinon, красный- для эндоскопов Pentax.ES-L007</t>
  </si>
  <si>
    <t>Билиарный стент, для канала 3,7мм, 10Fr</t>
  </si>
  <si>
    <t>Одноразовые трехпросветные сфинктеротомы V-System</t>
  </si>
  <si>
    <t>Одноразовые трехпросветные игольчатые ножи V-System</t>
  </si>
  <si>
    <t>Одноразовые восьмипроволочные корзины V-System для извлечения конкрементов</t>
  </si>
  <si>
    <t>Прямые панкреатические стенты</t>
  </si>
  <si>
    <t>Одноразовые механические литотрипторы V-System</t>
  </si>
  <si>
    <t>Одноразовый проводник VisiGlide</t>
  </si>
  <si>
    <t xml:space="preserve">Балон для дилятации </t>
  </si>
  <si>
    <t xml:space="preserve">Балон для дилятации 1шт, Совместимость с раздувающим устройством , Совместимость с инструментальным каналом 2,8мм, Длина инструмента от 2300 до 2500мм,Длина баллона от 50 до 60мм, Диаметр баллона от 13,0 до 16,0мм,Возможное создаваемое давление от 1,5 до 7,0 бар.Последовательное раздувание баллона до 3-х размеров.Центральный визуальный маркер закругленные концы баллона для дилатации.Порт для введения проводника с разъемом Луер-Лок.Порт раздувающего устройства с разъемом Луер-Лок, Рентгенконтрастные метки в дистальной части не менее 2штук,Совместимый проводник 0,035. Предустановленный проводник.Стерильный </t>
  </si>
  <si>
    <t>Трехпросветный баллон для извлечения камней</t>
  </si>
  <si>
    <t>Одноразовый трехпросветный баллон для извлечения камней. Возможность работы с эндоскопами с каналом от 2,8мм и более, длина 1900мм, максимальный диаметр баллона 15мм. Наличие 3 раздельных портов для введения жидкостей, проводника и для соединения с раздувающим шприцем с разъемом типа Луер-Лок. Наличие запорного крана для управления потоком воздуха.Инъекционное отверстие распологается ниже баллона. Наличие в комплекте 3 шприцев разных размеров, обеспечивающих раздутие баллона до размеров 8,5, 11,5 и 15,0мм.Наличие рентгенконтрастного наконечника.Совместимость с проводником 0,035. Наличие интегрированной ручки с С-образным держателем. Совместимость с  V-держателем Olympus.Стерильный.</t>
  </si>
  <si>
    <t>Нож 1 шт.
Совместимость с инструментальным каналом 2,8 мм
Длина инструмента 1700 мм
Длина выдвигающейся иглы 5 мм
Диаметр иглы 0,2 мм
Диаметр дистальной части 5 Fr
Изоляционное покрытие на проксимальной части режущей струны Наличие
Длина изоляционного покрытия 3 мм
Порт для введения контраста с разъемом "Луер-Лок" Наличие
Порт для введения проводника с разъемом "Луер-Лок" Наличие
Рентгенконтрастные метки в дистальной части 3 штуки
Предварительно изогнутая конструкция Наличие
Совместимость с проводником 0,035 дюйма
Интегрированная ручка с C-образным держателем Наличие
Стерильность Наличие</t>
  </si>
  <si>
    <t>Папиллотом 1 шт.
Совместимость с инструментальным каналом 2,8 мм
Длина инструмента 1700 мм
Длина дистальной части 3 мм
Длина режущей струны 20 мм
Диаметр дистальной части 4,5 Fr
Изоляционное покрытие на проксимальной части режущей струны Наличие
Порт для введения контраста с разъемом "Луер-Лок" Наличие
Порт для введения проводника с разъемом "Луер-Лок" Наличие
Рентгенконтрастные метки в дистальной части 4 штуки
Предварительно изогнутая конструкция Наличие
Совместимость с проводником 0,035 дюйма
Интегрированная ручка с C-образным держателем Наличие
Стерильность Наличие</t>
  </si>
  <si>
    <t>Дренаж билиарный 1 шт.
Совместимость с инструментальным каналом 3,7 мм
Диаметр 10 Fr
Конструкция без изгибов Наличие
Коническая форма концов  Наличие
Антимиграционные лепестки на концах Наличие
Отверстия на концах  Наличие
Длина между лепестками 70 мм
Материал изготовления Пластик
Видимость под рентгеноскопическим контролем Наличие
Совместимость с устройством для введения  Наличие
Стерильность Наличие</t>
  </si>
  <si>
    <t>Щипцы захватывающие 1 шт.
Совместимость с инструментальным каналом 2,8 мм
Длина инструмента 1900 мм
Восьмипроволочная корзинка Наличие
Четырехпроволочная конструкция корзинки в проксимальной части Наличие
Диаметр корзинки 20 мм
Функция вращения корзинки Наличие
Пластиковая оболочка Наличие
Атравматичный закругленный дистальный конец Наличие
Интегрированная ручка с C-образным держателем Наличие
Порт для введения контраста с разъемом "Луер-Лок" Наличие
Стерильность Наличие</t>
  </si>
  <si>
    <t>Дренаж билиарный 1 шт.
Совместимость с инструментальным каналом 3,2 мм
Диаметр 7 Fr
Конструкция без изгибов +
Антимиграционные лепестки на концах +
Длина между лепестками 40 мм
Отверстия по всей длине дренажа +
Материал изготовления Пластик
Видимость под рентгеноскопическим контролем +
Стерильность +</t>
  </si>
  <si>
    <t>Совместимость с ручкой для механических литотрипторов Наличие
Совместимость с инструментальным каналом 3,2 мм
Длина инструмента 1950 мм
Четырехпроволочная корзинка Наличие
Диаметр корзинки 30 мм
Функция вращения корзинки Наличие
Внешняя металлическая витая оболочка Наличие
Внутренняя трубчатая пластиковая оболочка Наличие
Атравматичный закругленный дистальный конец Наличие
Возможность изменять длину витой оболочки Наличие
Порт для введения контраста с разъемом "Луер-Лок" Наличие
Стерильность Наличие</t>
  </si>
  <si>
    <t>Проводник для манипуляций в панкреато-билиарной зоне 1 шт.
Длина проводника 2700 мм
Диаметр проводника 0,035 дюйма
Нитиноловый сердечник Наличие
Длина гидрофильного покрытия в дистальной части 70 мм
Фторсодержащее покрытие проксимальной части Наличие
Форма дистального кончика Прямая
Видимость под рентгеноскопическим контролем Наличие
Возможность использования с электрохирургическими инструментами Наличие
Пластиковая оболочка Наличие
Порт для введения физраствора на оболочке Наличие
Стерильность Наличие</t>
  </si>
  <si>
    <t>Проводник для манипуляций в панкреато-билиарной зоне 1 шт.
Длина проводника 4500 мм
Диаметр проводника 0,035 дюйма
Нитиноловый сердечник Наличие
Длина гидрофильного покрытия в дистальной части 70 мм
Фторсодержащее покрытие проксимальной части Наличие
Протяженность  визуальных меток на дистальном конце 420мм
Форма дистального кончика Прямая
Видимость под рентгеноскопическим контролем Наличие
Возможность использования с электрохирургическими инструментами Наличие
Пластиковая оболочка Наличие
Порт для введения физраствора на оболочке Наличие
Стерильность Наличие</t>
  </si>
  <si>
    <t>Эзомепразол</t>
  </si>
  <si>
    <t>Лиофилизат для приготовления раствора для внутривенного введения, 40 мг</t>
  </si>
  <si>
    <t>Мочеприемник с нажим клапаном2000мл</t>
  </si>
  <si>
    <t>Мочеприемники стерильные, однократного применения объемом 2000мл для определения почасового диуреза</t>
  </si>
  <si>
    <t xml:space="preserve">Интродьюсер универсальный для трансдиального и феморального доступа </t>
  </si>
  <si>
    <t>Интродьюсер от 4-8 F, длиной 11-23см, с боковым ПВХ портом для промывания,гемостатическим клапаном, и краником. Стержни оболочки интродьюсера рентгенокотрастные. Дилататор снабжен механизмом закручивания в оболочку для минимизации протекания крови и соскальзывания дилататора. Линия для промывания большого просвета наружного крепления. Наличие цветовой кодировки интродьюсера и дилататора по внутреннему диаметру. Наличие иглы в комплекте 18G длиной 7.0 см. Наличие цветовой кодировки втулки для разных размеров. Уникальный угол среза иглы. Материал канюли нержавеющая сталь. Наличие проводника с диаметром 0.018 (0.47мм), длиной 45см (для интродьюсеров 11см), проводника с диаметром 0.038 (0.97 мм), длиной 70см (для интродьюсеров 23см). Материал проводника нержавеющая сталь. Проводник имеет прямой гибкий кончик. В комплекте также идут скальпель и щприц.Стерилизован этиленоксидом.</t>
  </si>
  <si>
    <t>Анализатор Getein 1100</t>
  </si>
  <si>
    <t>Тест набор для определения D-Dimer</t>
  </si>
  <si>
    <t>Тест набор для определения D-Dimer №25</t>
  </si>
  <si>
    <t>Тест набор для определения прокальцитонина PCT</t>
  </si>
  <si>
    <t>Тест набор для определения прокальцитонина PCT №25</t>
  </si>
  <si>
    <t>Тест набор для определения гликированного гемоглобина HbA1c</t>
  </si>
  <si>
    <t>Тест набор для определения гликированного гемоглобина HbA1c №25</t>
  </si>
  <si>
    <t>Одноразовый эндоскопический сшивающий степлер (длинный)</t>
  </si>
  <si>
    <t>Инструменты хирургические эндоскопические сшивающие серии TCS универсальные с механизмом поворота и изгиба рабочей части, для прямых и изгибаемых кассет с длиной шва 30, 45, 60 мм. Предназначена для эндоскопического наложения двух тройных рядов титановых скобок с одновременным рассечением ткани между парными рядами скобочного шва. Механизм поворота позволяет вращать рабочую часть кассеты на 360 градусов, угол поворота фиксируется. Изгиб кассет возможен в двух направлениях, угол изгиба фиксируется в 5 положениях в каждую сторону. Механизмы изгиба и поворота размещены на рукоятке аппарата. Аппарат без ножа и без упорной бранши (нож и упорная бранша вынесены в кассету). Единый двухсторонний механизм открытия аппарата и индикатор глубины прошивания на рукоятке аппарата. Аппарат обладает грасперным механизмом, позволяющим закрывать и открывать кассету нажатием и отталкиванием кольцевой ручки. Кольцевая ручка, предназначенная как для закрытия аппарата, так и для прошивания и рассечения тканей. Диаметр не более 12 мм. Блокирование аппарата при отсутствии, неправильно вставленной или использованной кассеты. Клавиша разблокировки и снятия кассеты находится на самой рукоятке. Шток длиной 26 см. Поставляется стерильным, в индивидуальной упаковке.</t>
  </si>
  <si>
    <t>Сменная кассета для эндоскопического сшивающего стпелера: изгибаемая; длина 45 мм; цветовой код: фиолетовый</t>
  </si>
  <si>
    <t>Кассета серии TRR для универсального аппарата серии TCS линейного эндоскопического, пересекающая и сшивающая, изгибаемая, длина шва - 43 мм, два тройных ступенчатых ряда скрепок, высота незакрытой скрепки 3,0, 3,5 и 4,0 мм, для нормальной и утолщённой ткани (лёгкое, бронх, желудок, прямая кишка, пилорический отдел желудка, и т.п). Кассета для эндоскопического линейного сшивающего аппарата. Изгибаемая, 45° вправо/влево. 6 рядов скобок расположенных в шахматном порядке, с пересечением между ними. Нож интегрирован в кассету. Длина линии шва 43 мм, высота открытой скобки 3,0-3,5-4,0 мм. Для нормальной и средне-утолщенной ткани. Высота закрытой скобки 1,2-1,5-1,8 мм, количество скобок – 66. Изделие стерильно, в индивидуальной упаковке. Цветовой код – фиолетовый. TRR cкрепки созданы из титановой проволоки, расположены в шахматном порядке. Поставляется в одной упаковке, стерильная, одноразовая.</t>
  </si>
  <si>
    <t>Сменная кассета для эндоскопического сшивающего стпелера: изгибаемая; длина 60 мм; цветовой код: фиолетовый</t>
  </si>
  <si>
    <t>Кассета серии TRR для универсального аппарата серии TCS линейного эндоскопического, пересекающая и сшивающая, изгибаемая, длина шва - 59 мм, два тройных ступенчатых ряда скрепок, высота незакрытой скрепки 3,0, 3,5 и 4,0 мм, для нормальной и утолщённой ткани (лёгкое, бронх, желудок, прямая кишка, пилорический отдел желудка, и т.п Кассета для эндоскопического линейного сшивающего аппарата. Изгибаемая, 45° вправо/влево. 6 рядов скобок расположенных в шахматном порядке, с пересечением между ними. Нож интегрирован в кассету. Длина линии шва 59 мм, высота открытой скобки 3,0-3,5-4,0 мм. Для нормальной и средне-утолщенной ткани. Высота закрытой скобки 1,2-1,5-1,8 мм, количество скобок – 90. Изделие стерильно, в индивидуальной упаковке. Цветовой код – фиолетовый. TRR cкрепки созданы из титановой проволоки, расположены в шахматном порядке. Поставляется в одной упаковке, стерильная, одноразовая.</t>
  </si>
  <si>
    <t>Одноразовый линейный сшивающий степлер: длина шва 55 мм</t>
  </si>
  <si>
    <t xml:space="preserve">Линейный сшивающий аппарат серии LCS 55 мм с функцией регулирования высоты закрытия скобок для работы с нормальными, утолщенными и толстыми тканями. Аппарат состоит из опорной и кассетной половин, замыкающихся при помощи запирающего рычага. Наличие механизма регулирования высоты закрытия скобок с 3 вариантами высоты закрытия – для тканей нормальной толщины, утолщенных и толстых тканей. Наличие маркировки, соответствующей каждому варианту высоты закрытия скобок. На одной из браншей имеется метрическая шкала, с шагом деления 5 мм, а также индикаторы дистального края разреза и проксимального края корректного размещения тканей. На опорной бранше имеются лунки для формирования закрытых скобок, конкордантные скобкам в сменной кассете по количеству и расположению. Форма каждой лунки обеспечивает трехмерную форму закрытия скобок для формирования равномерной компрессии тканей между ножками закрытых скобок. На дистальном конце опорной бранши расположен выступ для формирования зазора между браншами, соответствующего необходимой высоте закрытия скобок, а также препятствующий выскальзыванию тканей из браншей при прошивании. На кассетной бранше имеются пазы для корректной установки кассеты. Обе половины аппарата имеют опорные плечики для надежного удерживания аппарата при прошивании. Наличие рычага для выравнивания и замыкания половин аппарата. Рычаг прошивания перекидной, для обеспечения возможности прошивания аппаратом с обеих сторон. На проксимальных половинах аппарата имеются индикаторы места установки рычага прошивания в деактивированном положении. Обе половины аппарата и рычаг прошивания имеют противоскользящее покрытие. Наличие фиксирующегося промежуточного положения закрытия браншей для их точной репозиции на ткани, равномерной ее компрессии и предотвращения ее сборивания. Дистальный край прошиванию превышает линию разреза не менее, чем на 1,5 скобки в зависимости от толщины ткани.
Аппарат может быть перезаряжен 12 раз универсальными кассетами для аппаратов с соответствующей длиной. Высота открытой скобки 4.3 мм. Высота закрытия скобок регулируется и имеет цветовую маркировку: синий 1.5 мм, желтый (золотистый) 1.8 мм, зеленый 2.0 мм. Скобки расположены в шахматном порядке, всего 6 рядов с пересечением между ними. Скобки выполнены из титанового сплава. Рукоятка инструмента выполнена из ABS пластика. Бранши выполнены из медицинской стали. Количество скоб 88, длина загрузки скрепок 61мм, высота скоб 4.3; длина линии шва 56мм.
Предназначен для использования у одного пациента. Не подлежит повторной стерилизации. Поставляется незаряженным, стерильным. </t>
  </si>
  <si>
    <t>Одноразовый циркулярный сшивающий степлер: вариант: изогнутый; диаметр анастомоза: 33 мм</t>
  </si>
  <si>
    <t>Сшивающий аппарат серии DCS предназначен для наложения циркулярного скрепочного шва. Картридж зеленого цвета. Высота незакрытой скрепки должна быть не более 5,5 мм. Высота закрытой скрепки должна быть не более 1.0-2.5 мм Наружный диаметр не более 33 мм. Количество скоб не более 28 шт. внутренний диаметр не более 24,2 мм. Ручка должна быть изготовлена из высокопрочного ABS-пластика и высококачественной резины медицинского значения, нержавеющая медицинская сталь. Предназначены для наложения двух циркулярных рядов титановых скрепок (титановые скрепки в шве должны быть расположены в шахматном порядке) с одновременным рассечением ткани внутри скрепочного шва. Троакар интегрирован в центре штока и должен обеспечивает легкое прокалывание и жесткую фиксацию головки. Низкопрофильная головка-пуговица (ответная часть) должна иметь особый профиль матрицы, а ее низкий профиль должен облегчить извлечение инструмента (из готового анастомоза) после прошивания. Инструмент должен быть оснащен механизмом контроля толщины прошивания тканей. Ручки хирургического сшивающего инструмента должна иметь специальное прорезиненное покрытие, что предотвращает проскальзывание инструмента даже при работе хирурга в мокрых перчатках. Наличие дополнительных ребер жесткости на титановой скрепке и особой формы матрицы на ответной части сшивающего инструмента должны обеспечивать безупречную форму В-образного закрытия скрепки, что особенно важно при прошивании измененной и/или уплотненной ткани. Лезвие, должно быть встроенное в аппарат, дает дополнительную уверенность хирургу в сложных случаях. Должен иметь звуковой сигнал и тактильный ответ аппарата делает его использование интуитивно понятным для хирурга и должен сигнализировать об успешном прошивании.
Поставляется стерильным, в индивидуальной упаковке.</t>
  </si>
  <si>
    <t>Одноразовый аноректальный сшивающий степлер: диаметр: 34 мм</t>
  </si>
  <si>
    <t>Одноразовый аноректальный степлер PPH предназначен для хирургического лечения пролапса слизистой оболочки прямой кишки и геморроя по методу Лонго. Высота незакрытой скрепки должна быть не более 4 мм. Высота закрытой скрепки должна быть не более 0,5-1,0 мм. Количество скоб не менее 32 шт. Диаметр анастомоза не более 24.4 мм. Ручка должна быть изготовлена из высокопрочного ABS-пластика и высококачественной резины медицинского значения, нержавеющая медицинская сталь. Комплект должен в себя включать: Аппарат для циркулярного анастомоза, ректальное зеркало прозрачное, обтуратор, ректальное зеркало для наложения кисетного шва, ложечка пластиковая с захватом для лигатуры. Поставляется стерильным, в индивидуальной упаковке.</t>
  </si>
  <si>
    <t xml:space="preserve">Одноразовый аноректальный сшивающий степлер: диаметр: 36 мм </t>
  </si>
  <si>
    <t xml:space="preserve">Одноразовый аноректальный степлер серии PPH предназначен для выборочной резекции пролапса слизистой оболочки прямой кишки в анальном канале или слизистой оболочке геморроидального узла и восстанавливает нормальную анатомическую функцию нижней части прямой кишки. Специальная конструкция для внутреннего геморроя и хирургия STARR для ОРВ. Достаточный промежуток между швами, позволяющий избежать чрезмерного раздавливания тканей. Достаточная плотность скоб, чтобы уменьшить кровотечение после операции и избежать запоров. Выборочный разрез или круговой разрез можно выбрать в зависимости от состояния ткани при выпадении. Большое пространство внутри наковальни для скоб, чтобы удерживать больше ткани во время резки, чтобы убедиться, что геморроиды полностью разрезаны. Высота незакрытой скрепки 4 мм. Высота закрытой скрепки 0,5-1,0 мм. Количество скоб 34 шт. Диаметр анастомоза 26.4 мм. Ручка изготовлена из высокопрочного ABS-пластика и высококачественной резины медицинского значения, нержавеющая медицинская сталь. Поставляется стерильным, в индивидуальной упаковке. </t>
  </si>
  <si>
    <t>Одноразовый линейный сшивающий степлер: длина шва 60 мм; цветовой код: зеленый; высота скобок: 4,8 мм</t>
  </si>
  <si>
    <t>Линейный сшивающий степлер серии LS без ножа для прошивания стандартных и плотных тканей путем наложения двухрядного скобочного шва длиной 60 мм. Картридж зеленого цвета.
Аппарат имеет упорную браншу с пазом для ограничителя ткани, механизм ручной или автоматической активации ограничителя ткани. Раздельные рукоятки – опорная, закрытия браншей и прошивания. Функция принудительного размыкания браншей.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наличии использованной кассеты.
Аппарат заряжается кассетой с длиной рабочей части 30мм с цветовой маркировкой, соответствующей высоте скобы, которых содержится 21 (для 60 мм) скобок соответственно длине рабочей части, расположенных в два ряда в шахматном порядке, и ограничитель ткани. Диаметр скобочной проволоки не более 0,23 мм, ширина коронки скобки не более 4,0 мм, длиной ножки открытой скобки не более 4,2 мм, высота закрытой скобки 2 мм, высота незакрытой скобки 4,8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не менее 8 раз кассетами для данного аппарата, с общим количеством прошиваний не менее 8 раз. Предназначен для использования у одного пациента. Не подлежит повторной стерилизации. Поставляется заряженным, стерильным. *
Упаковка: индивидуальная, стерильная. Срок годности (срок гарантии): 5 лет от даты изготовления.</t>
  </si>
  <si>
    <t>Набор для шунтирования экстренного,Процедурный комплект СРТ, Кардио</t>
  </si>
  <si>
    <t xml:space="preserve">4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4 шт - Полотенце одноразовое. Полотенце размером в длину 61 см, в ширину 41 см, сделано из 100% хлопка. 2 шт - Чаша: лоток 28х25х5см. Лоток квадратный, голубого цвета. Сделан из полипропилена медицинского класса. Общая длина 315 мм, ширина 260 мм, высота 50 мм. 2 шт - Мешки для отходов 50х60см. Медицинский полиэтилен плотностью 60 микрон. Имеется клейкий край расположен по длине шириной 5 см с опцией пальцевых прижатий. 1 шт - Чаша синяя 1000 мл из полипропилена медицинского класса, не содержит диэтилгексилфталат, не содержит латекс, не содержит поливинилхлорид. Общий диаметр 163 ± 1.5 мм, общая высота 79 ± 1.5 мм. Высота верхней границы составляет 4± 1.5 мм. 2 шт - Чаша 250 мл. Чаша синяя 250 мл . 3 шт - Чаша 120 мл.1 шт - Почкообразный лоток 700 мл. Лоток голубой ,градуирован и имеет внутреннюю шкалу в 700 мл. 1 шт - Игла одноразовая: 22 Ga 0,7х40 мм. Игла сделана из нержавеющей стали и замок соединение из пластика ABS. Игла подходит для использования с соединением Луер или Луер Лок. 1 шт - Счетчик игл.Внутри имеет вкладыш на клейкой основе, вкладыш имеет деление на четыре колонки и десять рядов, нумерацию от 1 до 40. Вкладыш счетчик игл можно крепить к любому рабочему пространству, можно разделить пополам для двойного использования в разных областях операционного поля. 1 шт - Шприц Луер объемом 10 мл одноразовый, сделан из полипропилена медицинского класса. 2 шт - Шприц 20 мл Луер. 1 шт - Шприц 50 мл Луер Лок. 1 шт – Набор коагулятора Clever 320 см с очистителем. Коагулятор с наконечником Cut-Coag контроль упора для пальцев. Длина карандаша - 145мм. Трёхполюсная высокая гибкость. Общая длина - 320см с проводом. Вес - 70гр.Разъем типа Valleylab позволяет использовать карандаши со всеми видами электрохирургических операций.1шт- Очиститель наконечника коагулятора. Очиститель имеет на обратной стороне клейкую поверхность, которая обеспечивает фиксацию на операционной простыне. Очиститель размером 50х50 мм, толщиной 6 мм. 4 шт - Пластырь для фиксации катетеров.1шт-Держатель трубок может фиксировать аспирационную трубку, шнуры, катетерную трубку или удлинительную трубку на месте. Имеет клейкую поверхность, которая позволяет разместить держатель в удобном месте.Держатель фиолетово цвета.1 шт – Чехол для коагулятора.1шт-Скальпель Clever№11. Лезвие: изготовлено из нержавеющей стали с допустимой твердостью, толщина 0.41мм. 1 шт - Скальпель Clever №15. 1шт.- Скальпель №15 2 шт - Скальпель Clever №23. 1 шт - Трубка длиной 350 см., длина стандартного коннектора 54 мм. Внутренний диаметр соединительной трубки 5.6 мм, наружный диаметр соединительной трубки 8.2 мм. Коннектор синего цвета. 1 шт - Наконечник отсоса. Наконечник отсоса с шарикообразным наконечником (типа Crown), не вентилируемый, сделан из материала стирол-бутадиенового сополимера. 10 шт - Набор салфеток Clever марлевые впитывающие шарики 50мм. Шарики нерентгеноконтрастные 50х50 мм, сделаны из марли. 30 шт - Набор салфеток Clever: нерентгенконтрастные 10х10 см. Салфетки нерентгеноконтрастные, сделаны из марли 12 слоев. 40 шт - Набор салфеток Clever: рентгенконтрастные 30х30 см. 20 шт - Набор салфеток Clever: рентгенконтрастные 45х45 см. 1 шт - Простыня одноразовая 274х320 см. Простыня Т-образной формы с опцией раскладных крыльев. Простынь сделана из гидрофильный нетканый материал Sontara плотностью не менее 70 грамм на м2. На простыне имеются две операционной зоны, которые клеится к телу с помощью адгезивной пленкой. Операционная зона груди составляет размеров в длину 38 см, в ширину 30.5 см и нижняя операционная зона (для ног) размером в длину 96.5 см, в ширину 56 см. Расстояние между верхней и нижней операционной зоны 15.25 см. Операционная зона имеет усиление, размером в длину 216 см, в ширину 101.6 см. Так же операционная зона имеет карманы с левой и с правой стороны, размер кармана в длину 157.5 см, в ширину 23 см, общее количество карманов 6, по 3 на каждой стороне. В дополнении идет крючок-лист для фиксации с верхней стороны с 4-мя отверстиями для фиксации анестезиологической части, также 2 крючка для фиксации в нижней части с 2-мя отверстиями в каждой боковой фиксации. Раскладные крылья с левой и правой стороны длиной 152.4 см. Все швы соединены процедурой термического склеивания и сварки, чтобы защитить структуру простыни и обеспечить стабильную прочность. 2 шт - Пластырь 9X35 см. 1 шт - Катетер дренажный Clever: угловой 36Fr. Внутренний диаметр 6.5 мм, внешний диаметр 12.0 мм. Катетер имеет 6 овальных отверстия для всасывания. Идет с градуированным коннектором для того, чтобы соответствовать к многократной системе всасывания. Имеется ступенчатый адаптер. Размеры: Fr 36. Длина 45 см, 1 шт - Катетер дренажный Clever: угловой 36Fr,имеет рентгеноконтрастную полосу по всей длине. Внутренний диаметр 3.7 мм, внешний диаметр 12.0 мм. 2 шт - Простыня однор 100х100см с клейким краем 5см, с липкой лентой, сделана из нетканого материала Biflex плотность 59 грамм на м2. Двухслойный нетканый материал Biflex (спанбонд и полиэтилен) производятся из бесконечных полипропиленовых нитей, скрепленных термическим способом. Покрытие имеет гидрофильное и антибактериальное свойство. Имеется клейкий край по длине покрытие 100 см ± 5 см шириной 5 см. 2 шт - Защитное покрытие: для Майо, 80х140см,длина 140 ± 2 см, ширина 80 ± 1.5 см. 1 шт - Дренажная банка Clever 2300мл. Система позволяет отрицательное давление от -5 до -20cm. Контроль всасывания будет закрыт крышкой для утилизации. Система имеет возможность размещения 2 аспирационных катетера одновременно для того, чтобы получать выход жидкости и общий контроль, в одно и то же время, в разных камерах с равной шкалой. Система имеет блокировку воды 2 см, и простой порт для иглы чтобы контролировать переполненность гидрозатвора. В дополнение, система имеет порт для взятия пробы/образца. Система имеет встроенный автоматический клапан высокого давления. Дренажная банка имеет воронку для легкого вливания воды внутрь. К системе прилагается дополнительная всасывающая трубку. Система имеет клапан/затворку против выплеска жидкости и встроенный воздушный фильтр для того, чтобы предотвратить распространение бактерий. 1 шт - Комплект мочеприемника Clever 500мл. 1 шт - Халат стандартный Clever M. 3 шт - Халат стандартный Clever XL. 2 шт - Перчатки: неопудренные №7. 4 шт - Перчатки: неопудренные №7.5. Перчатки хирургические латексные одноразовые, коричневые, неопудренные, размером XX. Метод стерилизации: этиленоксидом. </t>
  </si>
  <si>
    <t>Лигирующая клипса Horizon, Титановая, размер Small.Применяется для лигирования сосудов, протоков и тканей при лапароскопических и лапаротомных операциях</t>
  </si>
  <si>
    <t>Лигирующая клипса Horizon, Титановая</t>
  </si>
  <si>
    <t>Опционный вена-кава фильтр ALN</t>
  </si>
  <si>
    <t xml:space="preserve">Устройство для удаления и
репозиционирования вена-кава
фильтра ALN
</t>
  </si>
  <si>
    <t>Опциональный фильтр из нержавеющей стали 316 LVM, для постоянной или временной имплантации (без ограничения времени для удаления), конический, с двумя уровнями. Верхний (фиксирующий) уровень из шести коротких ножек, с дистальными концами в форме крючков для активного крепления и нижний (центрирующий) уровень из трех длинных ножек, две из них с филированными атравматичными для сосудов концами, а третья имеет на конце петлю, позволяющую проталкивать фильтр при имплантации феморальным и подколенным доступом. Немагнитный, условно совместимый с МРТ до 3 Тесла. Соединение ножек без спаек, уменьшающее риск излома. Высота фильтра - 55 мм, вес - менее 1 гр, диаметр ножек 0,3 мм. Подходит для полой вены до 32 мм в диаметре. Комплект включает катетер-интродьюсер 7F с рентгеноконтрастной меткой, расширитель, доставляющий катетер, пункционную иглу 17G и J-образный проводник .035”, 9F, 150/180cm.</t>
  </si>
  <si>
    <t>Комплект для удаления и / или переустановки вена-кава фильтра югулярным доступом: с прямыми, изогнутыми щипцами или с регулируемым углом зоны сгиба. Комплектность: Катетер-интродьюсер 9FR ID (внутренний диаметр)- полиэтилен HD. Расширитель 9F - полиэтилен HD. Катетер 7F - полиэтилен HD. Устройство с щипцами. Пункционная игла - нержавеющая сталь 304. J-образный проводник - нержавеющая сталь 304 с тефлоновым покрытием. Диаметр проволоки лапок (мм) – 0,4; материал - нержавеющая сталь 316 LVM*; Диаметр щипцов (мм) – 12-15; Длина щипцов (мм) – 24; Угол раскрытия (°) для регулируемого устройства- 140-145.</t>
  </si>
  <si>
    <t>Тест набор для определения мозгового натрийуретического пропептида NT-proBNP</t>
  </si>
  <si>
    <t xml:space="preserve">Тест набор для определения мозгового натрийуретического пропептида NT-proBNP </t>
  </si>
  <si>
    <t xml:space="preserve">    </t>
  </si>
  <si>
    <t xml:space="preserve">  </t>
  </si>
  <si>
    <t>Биохимический анализатор DIRSUI CS-T240</t>
  </si>
  <si>
    <t>Реакционные кюветы
(Reaction cuvette)</t>
  </si>
  <si>
    <t>Галогенная лампа
(Halogen lamp)</t>
  </si>
  <si>
    <t>Помпа отрицательного давления</t>
  </si>
  <si>
    <t>Реакционные кюветы для проведения иммуноферментной реакции на биохимическом анализаторе Dirui CS-T240. 120 оптических пластиковых реакционных кювет многократного использования, оптический диаметр: 6 мм . Есть дополнительные услуги : выезд сертифицированного специалиста для установки реакционных кювет.</t>
  </si>
  <si>
    <t>Галогенная лампа расходные материалы и запасные части для ежегодного обслуживания биохимического анализатора Dirui CS-T240. Мощность галогеновой лампы: 20 Вт/12 Вольт (охлаждение водой) .Количество 1. Есть дополнительные услуги : выезд сертифицированного специалиста для установки галогенновой лампы .</t>
  </si>
  <si>
    <t>Помпа отрицательного давления: расходные материалы и запасные части для ежегодного обслуживания биохимического анализатора Dirui CS-T240. Количество 1. Есть дополнительные услуги : выезд сертифицированного специалиста для установки галогенновой лампы.</t>
  </si>
  <si>
    <t>щл</t>
  </si>
  <si>
    <t>Приложение №1 к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</si>
</sst>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1">
    <font>
      <sz val="11"/>
      <color theme="1"/>
      <name val="Calibri"/>
      <family val="2"/>
      <scheme val="minor"/>
    </font>
    <font>
      <sz val="11"/>
      <color theme="1"/>
      <name val="Calibri"/>
      <family val="2"/>
      <charset val="204"/>
      <scheme val="minor"/>
    </font>
    <font>
      <sz val="11"/>
      <color theme="1"/>
      <name val="Calibri"/>
      <family val="2"/>
      <scheme val="minor"/>
    </font>
    <font>
      <b/>
      <sz val="10"/>
      <name val="Times New Roman"/>
      <family val="1"/>
      <charset val="204"/>
    </font>
    <font>
      <sz val="10"/>
      <name val="Times New Roman"/>
      <family val="1"/>
      <charset val="204"/>
    </font>
    <font>
      <sz val="10"/>
      <color theme="1"/>
      <name val="Times New Roman"/>
      <family val="1"/>
      <charset val="204"/>
    </font>
    <font>
      <sz val="10"/>
      <color rgb="FF000000"/>
      <name val="Times New Roman"/>
      <family val="1"/>
      <charset val="204"/>
    </font>
    <font>
      <sz val="10"/>
      <name val="Arial Cyr"/>
      <family val="2"/>
      <charset val="204"/>
    </font>
    <font>
      <sz val="10"/>
      <color indexed="8"/>
      <name val="Times New Roman"/>
      <family val="1"/>
      <charset val="204"/>
    </font>
    <font>
      <sz val="8"/>
      <name val="Times New Roman"/>
      <family val="1"/>
      <charset val="204"/>
    </font>
    <font>
      <b/>
      <sz val="10"/>
      <color theme="1"/>
      <name val="Times New Roman"/>
      <family val="1"/>
      <charset val="204"/>
    </font>
    <font>
      <b/>
      <sz val="10"/>
      <color rgb="FF000000"/>
      <name val="Times New Roman"/>
      <family val="1"/>
      <charset val="204"/>
    </font>
    <font>
      <sz val="12"/>
      <color theme="1"/>
      <name val="Times New Roman"/>
      <family val="1"/>
      <charset val="204"/>
    </font>
    <font>
      <sz val="11.5"/>
      <color rgb="FF000000"/>
      <name val="Times New Roman"/>
      <family val="1"/>
      <charset val="204"/>
    </font>
    <font>
      <sz val="7"/>
      <color theme="1"/>
      <name val="Times New Roman"/>
      <family val="1"/>
      <charset val="204"/>
    </font>
    <font>
      <sz val="11"/>
      <color indexed="8"/>
      <name val="Calibri"/>
      <family val="2"/>
      <charset val="204"/>
    </font>
    <font>
      <sz val="10"/>
      <name val="Arial"/>
      <family val="2"/>
      <charset val="204"/>
    </font>
    <font>
      <sz val="11"/>
      <color indexed="8"/>
      <name val="宋体"/>
      <charset val="134"/>
    </font>
    <font>
      <sz val="10"/>
      <name val="Arial Cyr"/>
      <charset val="204"/>
    </font>
    <font>
      <b/>
      <sz val="11"/>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1">
    <xf numFmtId="0" fontId="0" fillId="0" borderId="0"/>
    <xf numFmtId="43" fontId="2" fillId="0" borderId="0" applyFont="0" applyFill="0" applyBorder="0" applyAlignment="0" applyProtection="0"/>
    <xf numFmtId="0" fontId="7" fillId="0" borderId="0"/>
    <xf numFmtId="0" fontId="15" fillId="0" borderId="0"/>
    <xf numFmtId="0" fontId="16" fillId="0" borderId="0"/>
    <xf numFmtId="0" fontId="17" fillId="0" borderId="0">
      <alignment vertical="center"/>
    </xf>
    <xf numFmtId="0" fontId="2" fillId="0" borderId="0"/>
    <xf numFmtId="0" fontId="1" fillId="0" borderId="0"/>
    <xf numFmtId="0" fontId="1" fillId="0" borderId="0"/>
    <xf numFmtId="0" fontId="15" fillId="0" borderId="0"/>
    <xf numFmtId="0" fontId="1" fillId="0" borderId="0"/>
    <xf numFmtId="0" fontId="16" fillId="0" borderId="0"/>
    <xf numFmtId="0" fontId="16" fillId="0" borderId="0"/>
    <xf numFmtId="0" fontId="1" fillId="0" borderId="0">
      <alignment horizontal="center"/>
    </xf>
    <xf numFmtId="0" fontId="1" fillId="0" borderId="0">
      <alignment horizontal="center"/>
    </xf>
    <xf numFmtId="0" fontId="1" fillId="0" borderId="0">
      <alignment horizontal="center"/>
    </xf>
    <xf numFmtId="0" fontId="18" fillId="0" borderId="0">
      <alignment horizontal="center"/>
    </xf>
    <xf numFmtId="164" fontId="18" fillId="0" borderId="0" applyFont="0" applyFill="0" applyBorder="0" applyAlignment="0" applyProtection="0"/>
    <xf numFmtId="0" fontId="2" fillId="0" borderId="0"/>
    <xf numFmtId="0" fontId="2" fillId="0" borderId="0"/>
    <xf numFmtId="0" fontId="15" fillId="0" borderId="0"/>
  </cellStyleXfs>
  <cellXfs count="93">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2"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6" fillId="0" borderId="1" xfId="0" applyFont="1" applyFill="1" applyBorder="1" applyAlignment="1">
      <alignment wrapText="1"/>
    </xf>
    <xf numFmtId="2" fontId="5" fillId="0" borderId="1" xfId="0" applyNumberFormat="1" applyFont="1" applyFill="1" applyBorder="1" applyAlignment="1">
      <alignment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43" fontId="3" fillId="0" borderId="1" xfId="1" applyFont="1" applyFill="1" applyBorder="1" applyAlignment="1">
      <alignment horizontal="center" vertical="center" wrapText="1"/>
    </xf>
    <xf numFmtId="43" fontId="4" fillId="0" borderId="1" xfId="1" applyFont="1" applyFill="1" applyBorder="1" applyAlignment="1">
      <alignment horizontal="center" vertical="center"/>
    </xf>
    <xf numFmtId="0" fontId="5" fillId="0" borderId="1" xfId="0" applyFont="1" applyFill="1" applyBorder="1" applyAlignment="1">
      <alignment horizontal="left" vertical="center" wrapText="1"/>
    </xf>
    <xf numFmtId="4" fontId="5" fillId="0" borderId="1" xfId="2" applyNumberFormat="1" applyFont="1" applyFill="1" applyBorder="1" applyAlignment="1" applyProtection="1">
      <alignment vertical="center" wrapText="1"/>
    </xf>
    <xf numFmtId="4" fontId="6" fillId="0" borderId="1" xfId="0" applyNumberFormat="1" applyFont="1" applyFill="1" applyBorder="1"/>
    <xf numFmtId="2" fontId="5" fillId="0" borderId="1" xfId="0" applyNumberFormat="1" applyFont="1" applyFill="1" applyBorder="1" applyAlignment="1">
      <alignment horizontal="left"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4" fillId="0" borderId="1" xfId="0" applyFont="1" applyFill="1" applyBorder="1" applyAlignment="1">
      <alignment horizontal="left"/>
    </xf>
    <xf numFmtId="0" fontId="4" fillId="0" borderId="1" xfId="0" applyFont="1" applyFill="1" applyBorder="1" applyAlignment="1">
      <alignment wrapText="1"/>
    </xf>
    <xf numFmtId="0" fontId="6" fillId="0" borderId="1" xfId="0" applyFont="1" applyFill="1" applyBorder="1" applyAlignment="1">
      <alignment horizontal="center" wrapText="1"/>
    </xf>
    <xf numFmtId="4" fontId="5" fillId="0" borderId="1" xfId="2" applyNumberFormat="1" applyFont="1" applyFill="1" applyBorder="1" applyAlignment="1" applyProtection="1">
      <alignment horizontal="center" wrapText="1"/>
    </xf>
    <xf numFmtId="0" fontId="5" fillId="0" borderId="1" xfId="0" applyNumberFormat="1" applyFont="1" applyFill="1" applyBorder="1" applyAlignment="1">
      <alignment horizontal="left" wrapText="1"/>
    </xf>
    <xf numFmtId="0" fontId="5" fillId="0" borderId="1" xfId="0" applyFont="1" applyFill="1" applyBorder="1" applyAlignment="1">
      <alignment wrapText="1"/>
    </xf>
    <xf numFmtId="0" fontId="8" fillId="0" borderId="1" xfId="0" applyFont="1" applyFill="1" applyBorder="1" applyAlignment="1">
      <alignment horizontal="left" wrapText="1"/>
    </xf>
    <xf numFmtId="2" fontId="5" fillId="0" borderId="1" xfId="0" applyNumberFormat="1" applyFont="1" applyFill="1" applyBorder="1" applyAlignment="1">
      <alignment wrapText="1"/>
    </xf>
    <xf numFmtId="0" fontId="8" fillId="0" borderId="1" xfId="0" applyFont="1" applyFill="1" applyBorder="1" applyAlignment="1">
      <alignment horizontal="left" vertical="center" wrapText="1"/>
    </xf>
    <xf numFmtId="0" fontId="9" fillId="0" borderId="1" xfId="0" applyFont="1" applyFill="1" applyBorder="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wrapText="1"/>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vertical="center"/>
    </xf>
    <xf numFmtId="4" fontId="5" fillId="0" borderId="1" xfId="0" applyNumberFormat="1" applyFont="1" applyFill="1" applyBorder="1" applyAlignment="1">
      <alignment horizontal="center"/>
    </xf>
    <xf numFmtId="0" fontId="12" fillId="0" borderId="1" xfId="0" applyFont="1" applyBorder="1" applyAlignment="1">
      <alignment vertical="center" wrapText="1"/>
    </xf>
    <xf numFmtId="2" fontId="5" fillId="0" borderId="4" xfId="0" applyNumberFormat="1" applyFont="1" applyFill="1" applyBorder="1" applyAlignment="1">
      <alignment vertical="top" wrapText="1"/>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2" fontId="5" fillId="0" borderId="3" xfId="0" applyNumberFormat="1" applyFont="1" applyFill="1" applyBorder="1" applyAlignment="1">
      <alignment vertical="top" wrapText="1"/>
    </xf>
    <xf numFmtId="0" fontId="4" fillId="0" borderId="2" xfId="0" applyFont="1" applyFill="1" applyBorder="1" applyAlignment="1">
      <alignment vertical="center" wrapText="1"/>
    </xf>
    <xf numFmtId="4" fontId="5" fillId="0" borderId="1" xfId="0" applyNumberFormat="1" applyFont="1" applyFill="1" applyBorder="1" applyAlignment="1">
      <alignment horizont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0" fontId="13" fillId="0" borderId="0" xfId="0" applyFont="1" applyAlignment="1">
      <alignment wrapText="1"/>
    </xf>
    <xf numFmtId="0" fontId="14" fillId="2" borderId="1" xfId="0" applyFont="1" applyFill="1" applyBorder="1" applyAlignment="1">
      <alignment horizontal="left" vertical="center" wrapText="1"/>
    </xf>
    <xf numFmtId="0" fontId="6" fillId="0" borderId="1" xfId="0" applyFont="1" applyBorder="1" applyAlignment="1">
      <alignment vertical="center" wrapText="1"/>
    </xf>
    <xf numFmtId="0" fontId="19" fillId="0" borderId="6" xfId="0" applyFont="1" applyBorder="1" applyAlignment="1">
      <alignment horizontal="right"/>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2" fontId="10" fillId="0" borderId="2" xfId="0" applyNumberFormat="1" applyFont="1" applyFill="1" applyBorder="1" applyAlignment="1">
      <alignment horizontal="center" wrapText="1"/>
    </xf>
    <xf numFmtId="2" fontId="10" fillId="0" borderId="3" xfId="0" applyNumberFormat="1"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0" fillId="0" borderId="0" xfId="0" applyFont="1"/>
    <xf numFmtId="0" fontId="20" fillId="0" borderId="0" xfId="0" quotePrefix="1" applyFont="1"/>
    <xf numFmtId="0" fontId="5" fillId="0" borderId="1" xfId="3" applyFont="1" applyFill="1" applyBorder="1" applyAlignment="1">
      <alignment horizontal="left" vertical="top" wrapText="1"/>
    </xf>
    <xf numFmtId="0" fontId="5" fillId="0" borderId="1" xfId="3" applyFont="1" applyFill="1" applyBorder="1" applyAlignment="1">
      <alignment horizontal="left" vertical="center" wrapText="1"/>
    </xf>
    <xf numFmtId="43" fontId="5" fillId="0" borderId="1" xfId="1" applyFont="1" applyFill="1" applyBorder="1" applyAlignment="1">
      <alignment horizontal="left" vertical="center" wrapText="1"/>
    </xf>
    <xf numFmtId="0" fontId="5" fillId="2" borderId="1" xfId="3" applyFont="1" applyFill="1" applyBorder="1" applyAlignment="1">
      <alignment horizontal="left" vertical="top" wrapText="1"/>
    </xf>
    <xf numFmtId="0" fontId="8" fillId="0" borderId="1" xfId="3" applyFont="1" applyBorder="1" applyAlignment="1">
      <alignment horizontal="left" vertical="top" wrapText="1"/>
    </xf>
    <xf numFmtId="0" fontId="20" fillId="0" borderId="1" xfId="0" applyFont="1" applyBorder="1"/>
    <xf numFmtId="0" fontId="19" fillId="0" borderId="1" xfId="0" applyFont="1" applyBorder="1" applyAlignment="1">
      <alignment vertical="center"/>
    </xf>
    <xf numFmtId="0" fontId="20" fillId="0" borderId="1" xfId="0" applyFont="1" applyBorder="1" applyAlignment="1"/>
    <xf numFmtId="0" fontId="20" fillId="0" borderId="1" xfId="0" applyFont="1" applyBorder="1" applyAlignment="1">
      <alignment horizontal="center"/>
    </xf>
    <xf numFmtId="4" fontId="20" fillId="0" borderId="1" xfId="0" applyNumberFormat="1" applyFont="1" applyBorder="1"/>
    <xf numFmtId="43" fontId="19" fillId="0" borderId="1" xfId="0" applyNumberFormat="1" applyFont="1" applyBorder="1" applyAlignment="1">
      <alignment horizontal="center"/>
    </xf>
    <xf numFmtId="0" fontId="20" fillId="0" borderId="0" xfId="0" applyFont="1" applyAlignment="1">
      <alignment vertical="center"/>
    </xf>
    <xf numFmtId="0" fontId="20" fillId="0" borderId="0" xfId="0" applyFont="1" applyAlignment="1"/>
    <xf numFmtId="0" fontId="20" fillId="0" borderId="0" xfId="0" applyFont="1" applyAlignment="1">
      <alignment horizontal="center"/>
    </xf>
    <xf numFmtId="4" fontId="20" fillId="0" borderId="0" xfId="0" applyNumberFormat="1" applyFont="1"/>
  </cellXfs>
  <cellStyles count="21">
    <cellStyle name="Excel Built-in Normal" xfId="4"/>
    <cellStyle name="Excel Built-in Normal 1" xfId="20"/>
    <cellStyle name="Excel Built-in Normal 2" xfId="9"/>
    <cellStyle name="Обычный" xfId="0" builtinId="0"/>
    <cellStyle name="Обычный 2" xfId="6"/>
    <cellStyle name="Обычный 2 2" xfId="8"/>
    <cellStyle name="Обычный 2 2 2" xfId="12"/>
    <cellStyle name="Обычный 2 3" xfId="19"/>
    <cellStyle name="Обычный 2 4" xfId="11"/>
    <cellStyle name="Обычный 3" xfId="2"/>
    <cellStyle name="Обычный 3 2" xfId="13"/>
    <cellStyle name="Обычный 3 3" xfId="7"/>
    <cellStyle name="Обычный 4" xfId="14"/>
    <cellStyle name="Обычный 5" xfId="15"/>
    <cellStyle name="Обычный 6" xfId="18"/>
    <cellStyle name="Обычный 7" xfId="10"/>
    <cellStyle name="Обычный 8" xfId="3"/>
    <cellStyle name="Стиль 1" xfId="16"/>
    <cellStyle name="Финансовый" xfId="1" builtinId="3"/>
    <cellStyle name="Финансовый 2" xfId="17"/>
    <cellStyle name="常规_Sheet1"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tabSelected="1" topLeftCell="A105" zoomScaleNormal="100" workbookViewId="0">
      <selection activeCell="C113" sqref="C113"/>
    </sheetView>
  </sheetViews>
  <sheetFormatPr defaultRowHeight="15"/>
  <cols>
    <col min="1" max="1" width="4.5703125" style="76" customWidth="1"/>
    <col min="2" max="2" width="28.140625" style="89" customWidth="1"/>
    <col min="3" max="3" width="87.85546875" style="90" customWidth="1"/>
    <col min="4" max="4" width="5.85546875" style="91" customWidth="1"/>
    <col min="5" max="5" width="6.140625" style="76" customWidth="1"/>
    <col min="6" max="6" width="11.85546875" style="92" customWidth="1"/>
    <col min="7" max="7" width="17.28515625" style="91" customWidth="1"/>
    <col min="8" max="16384" width="9.140625" style="76"/>
  </cols>
  <sheetData>
    <row r="1" spans="1:7">
      <c r="A1" s="66" t="s">
        <v>227</v>
      </c>
      <c r="B1" s="66"/>
      <c r="C1" s="66"/>
      <c r="D1" s="66"/>
      <c r="E1" s="66"/>
      <c r="F1" s="66"/>
      <c r="G1" s="66"/>
    </row>
    <row r="2" spans="1:7" ht="38.25">
      <c r="A2" s="2" t="s">
        <v>0</v>
      </c>
      <c r="B2" s="2" t="s">
        <v>1</v>
      </c>
      <c r="C2" s="41" t="s">
        <v>2</v>
      </c>
      <c r="D2" s="2" t="s">
        <v>3</v>
      </c>
      <c r="E2" s="2" t="s">
        <v>4</v>
      </c>
      <c r="F2" s="42" t="s">
        <v>5</v>
      </c>
      <c r="G2" s="20" t="s">
        <v>6</v>
      </c>
    </row>
    <row r="3" spans="1:7">
      <c r="A3" s="1"/>
      <c r="B3" s="67" t="s">
        <v>133</v>
      </c>
      <c r="C3" s="68"/>
      <c r="D3" s="2"/>
      <c r="E3" s="2"/>
      <c r="F3" s="42"/>
      <c r="G3" s="20"/>
    </row>
    <row r="4" spans="1:7">
      <c r="A4" s="3">
        <v>1</v>
      </c>
      <c r="B4" s="4" t="s">
        <v>7</v>
      </c>
      <c r="C4" s="28" t="s">
        <v>8</v>
      </c>
      <c r="D4" s="3" t="s">
        <v>9</v>
      </c>
      <c r="E4" s="3">
        <v>400</v>
      </c>
      <c r="F4" s="43">
        <v>14.45</v>
      </c>
      <c r="G4" s="21">
        <f>E4*F4</f>
        <v>5780</v>
      </c>
    </row>
    <row r="5" spans="1:7">
      <c r="A5" s="3">
        <v>2</v>
      </c>
      <c r="B5" s="4" t="s">
        <v>10</v>
      </c>
      <c r="C5" s="28" t="s">
        <v>11</v>
      </c>
      <c r="D5" s="3" t="s">
        <v>12</v>
      </c>
      <c r="E5" s="3">
        <v>30</v>
      </c>
      <c r="F5" s="43">
        <v>7119.43</v>
      </c>
      <c r="G5" s="21">
        <f t="shared" ref="G5:G77" si="0">E5*F5</f>
        <v>213582.90000000002</v>
      </c>
    </row>
    <row r="6" spans="1:7">
      <c r="A6" s="3">
        <v>3</v>
      </c>
      <c r="B6" s="4" t="s">
        <v>13</v>
      </c>
      <c r="C6" s="28" t="s">
        <v>14</v>
      </c>
      <c r="D6" s="3" t="s">
        <v>15</v>
      </c>
      <c r="E6" s="3">
        <v>60</v>
      </c>
      <c r="F6" s="43">
        <v>42.86</v>
      </c>
      <c r="G6" s="21">
        <f t="shared" si="0"/>
        <v>2571.6</v>
      </c>
    </row>
    <row r="7" spans="1:7">
      <c r="A7" s="3">
        <v>4</v>
      </c>
      <c r="B7" s="4" t="s">
        <v>16</v>
      </c>
      <c r="C7" s="28" t="s">
        <v>17</v>
      </c>
      <c r="D7" s="3" t="s">
        <v>9</v>
      </c>
      <c r="E7" s="3">
        <v>100</v>
      </c>
      <c r="F7" s="43">
        <v>24.4</v>
      </c>
      <c r="G7" s="21">
        <f t="shared" si="0"/>
        <v>2440</v>
      </c>
    </row>
    <row r="8" spans="1:7">
      <c r="A8" s="3">
        <v>5</v>
      </c>
      <c r="B8" s="4" t="s">
        <v>18</v>
      </c>
      <c r="C8" s="28" t="s">
        <v>19</v>
      </c>
      <c r="D8" s="3" t="s">
        <v>12</v>
      </c>
      <c r="E8" s="3">
        <v>400</v>
      </c>
      <c r="F8" s="43">
        <v>13.46</v>
      </c>
      <c r="G8" s="21">
        <f t="shared" si="0"/>
        <v>5384</v>
      </c>
    </row>
    <row r="9" spans="1:7">
      <c r="A9" s="3">
        <v>6</v>
      </c>
      <c r="B9" s="4" t="s">
        <v>20</v>
      </c>
      <c r="C9" s="28" t="s">
        <v>21</v>
      </c>
      <c r="D9" s="3" t="s">
        <v>9</v>
      </c>
      <c r="E9" s="3">
        <v>400</v>
      </c>
      <c r="F9" s="43">
        <v>43.63</v>
      </c>
      <c r="G9" s="21">
        <f t="shared" si="0"/>
        <v>17452</v>
      </c>
    </row>
    <row r="10" spans="1:7">
      <c r="A10" s="3">
        <v>7</v>
      </c>
      <c r="B10" s="4" t="s">
        <v>22</v>
      </c>
      <c r="C10" s="28" t="s">
        <v>23</v>
      </c>
      <c r="D10" s="3" t="s">
        <v>12</v>
      </c>
      <c r="E10" s="3">
        <v>300</v>
      </c>
      <c r="F10" s="43">
        <v>28.53</v>
      </c>
      <c r="G10" s="21">
        <f t="shared" si="0"/>
        <v>8559</v>
      </c>
    </row>
    <row r="11" spans="1:7">
      <c r="A11" s="3">
        <v>8</v>
      </c>
      <c r="B11" s="4" t="s">
        <v>24</v>
      </c>
      <c r="C11" s="29" t="s">
        <v>25</v>
      </c>
      <c r="D11" s="3" t="s">
        <v>9</v>
      </c>
      <c r="E11" s="3">
        <v>2000</v>
      </c>
      <c r="F11" s="43">
        <v>51.46</v>
      </c>
      <c r="G11" s="21">
        <f t="shared" si="0"/>
        <v>102920</v>
      </c>
    </row>
    <row r="12" spans="1:7">
      <c r="A12" s="3">
        <v>9</v>
      </c>
      <c r="B12" s="4" t="s">
        <v>26</v>
      </c>
      <c r="C12" s="28" t="s">
        <v>27</v>
      </c>
      <c r="D12" s="3" t="s">
        <v>12</v>
      </c>
      <c r="E12" s="3">
        <v>230</v>
      </c>
      <c r="F12" s="43">
        <v>78.3</v>
      </c>
      <c r="G12" s="21">
        <f t="shared" si="0"/>
        <v>18009</v>
      </c>
    </row>
    <row r="13" spans="1:7">
      <c r="A13" s="3">
        <v>10</v>
      </c>
      <c r="B13" s="4" t="s">
        <v>28</v>
      </c>
      <c r="C13" s="28" t="s">
        <v>29</v>
      </c>
      <c r="D13" s="3" t="s">
        <v>15</v>
      </c>
      <c r="E13" s="3">
        <v>150</v>
      </c>
      <c r="F13" s="43">
        <v>1973.32</v>
      </c>
      <c r="G13" s="21">
        <f t="shared" si="0"/>
        <v>295998</v>
      </c>
    </row>
    <row r="14" spans="1:7">
      <c r="A14" s="3">
        <v>11</v>
      </c>
      <c r="B14" s="4" t="s">
        <v>30</v>
      </c>
      <c r="C14" s="28" t="s">
        <v>31</v>
      </c>
      <c r="D14" s="3" t="s">
        <v>9</v>
      </c>
      <c r="E14" s="3">
        <v>1850</v>
      </c>
      <c r="F14" s="43">
        <v>10.98</v>
      </c>
      <c r="G14" s="21">
        <f t="shared" si="0"/>
        <v>20313</v>
      </c>
    </row>
    <row r="15" spans="1:7">
      <c r="A15" s="3">
        <v>12</v>
      </c>
      <c r="B15" s="4" t="s">
        <v>32</v>
      </c>
      <c r="C15" s="28" t="s">
        <v>33</v>
      </c>
      <c r="D15" s="3" t="s">
        <v>12</v>
      </c>
      <c r="E15" s="3">
        <v>160</v>
      </c>
      <c r="F15" s="43">
        <v>32.46</v>
      </c>
      <c r="G15" s="21">
        <f t="shared" si="0"/>
        <v>5193.6000000000004</v>
      </c>
    </row>
    <row r="16" spans="1:7">
      <c r="A16" s="3">
        <v>13</v>
      </c>
      <c r="B16" s="4" t="s">
        <v>34</v>
      </c>
      <c r="C16" s="28" t="s">
        <v>35</v>
      </c>
      <c r="D16" s="3" t="s">
        <v>9</v>
      </c>
      <c r="E16" s="3">
        <v>100</v>
      </c>
      <c r="F16" s="43">
        <v>377.18</v>
      </c>
      <c r="G16" s="21">
        <f t="shared" si="0"/>
        <v>37718</v>
      </c>
    </row>
    <row r="17" spans="1:9">
      <c r="A17" s="3">
        <v>14</v>
      </c>
      <c r="B17" s="4" t="s">
        <v>36</v>
      </c>
      <c r="C17" s="28" t="s">
        <v>37</v>
      </c>
      <c r="D17" s="3" t="s">
        <v>12</v>
      </c>
      <c r="E17" s="3">
        <v>1350</v>
      </c>
      <c r="F17" s="43">
        <v>5.87</v>
      </c>
      <c r="G17" s="21">
        <f t="shared" si="0"/>
        <v>7924.5</v>
      </c>
    </row>
    <row r="18" spans="1:9">
      <c r="A18" s="3">
        <v>15</v>
      </c>
      <c r="B18" s="4" t="s">
        <v>38</v>
      </c>
      <c r="C18" s="17" t="s">
        <v>39</v>
      </c>
      <c r="D18" s="3" t="s">
        <v>9</v>
      </c>
      <c r="E18" s="3">
        <v>170</v>
      </c>
      <c r="F18" s="43">
        <v>1122.8900000000001</v>
      </c>
      <c r="G18" s="21">
        <f t="shared" si="0"/>
        <v>190891.30000000002</v>
      </c>
    </row>
    <row r="19" spans="1:9">
      <c r="A19" s="3">
        <v>16</v>
      </c>
      <c r="B19" s="4" t="s">
        <v>40</v>
      </c>
      <c r="C19" s="28" t="s">
        <v>41</v>
      </c>
      <c r="D19" s="3" t="s">
        <v>15</v>
      </c>
      <c r="E19" s="3">
        <v>30</v>
      </c>
      <c r="F19" s="43">
        <v>31316.52</v>
      </c>
      <c r="G19" s="21">
        <f t="shared" si="0"/>
        <v>939495.6</v>
      </c>
    </row>
    <row r="20" spans="1:9">
      <c r="A20" s="3">
        <v>17</v>
      </c>
      <c r="B20" s="4" t="s">
        <v>42</v>
      </c>
      <c r="C20" s="28" t="s">
        <v>43</v>
      </c>
      <c r="D20" s="3" t="s">
        <v>9</v>
      </c>
      <c r="E20" s="3">
        <v>200</v>
      </c>
      <c r="F20" s="43">
        <v>38.47</v>
      </c>
      <c r="G20" s="21">
        <f t="shared" si="0"/>
        <v>7694</v>
      </c>
    </row>
    <row r="21" spans="1:9">
      <c r="A21" s="3">
        <v>18</v>
      </c>
      <c r="B21" s="4" t="s">
        <v>44</v>
      </c>
      <c r="C21" s="28" t="s">
        <v>45</v>
      </c>
      <c r="D21" s="3" t="s">
        <v>15</v>
      </c>
      <c r="E21" s="3">
        <v>200</v>
      </c>
      <c r="F21" s="43">
        <v>224.56</v>
      </c>
      <c r="G21" s="21">
        <f t="shared" si="0"/>
        <v>44912</v>
      </c>
    </row>
    <row r="22" spans="1:9">
      <c r="A22" s="3">
        <v>19</v>
      </c>
      <c r="B22" s="4" t="s">
        <v>46</v>
      </c>
      <c r="C22" s="28" t="s">
        <v>45</v>
      </c>
      <c r="D22" s="3" t="s">
        <v>15</v>
      </c>
      <c r="E22" s="3">
        <v>150</v>
      </c>
      <c r="F22" s="43">
        <v>228.38</v>
      </c>
      <c r="G22" s="21">
        <f t="shared" si="0"/>
        <v>34257</v>
      </c>
    </row>
    <row r="23" spans="1:9" ht="15.75">
      <c r="A23" s="3">
        <v>20</v>
      </c>
      <c r="B23" s="49" t="s">
        <v>178</v>
      </c>
      <c r="C23" s="29" t="s">
        <v>179</v>
      </c>
      <c r="D23" s="3" t="s">
        <v>15</v>
      </c>
      <c r="E23" s="3">
        <v>1800</v>
      </c>
      <c r="F23" s="43">
        <v>1342.5</v>
      </c>
      <c r="G23" s="21">
        <f t="shared" si="0"/>
        <v>2416500</v>
      </c>
    </row>
    <row r="24" spans="1:9">
      <c r="A24" s="3">
        <v>21</v>
      </c>
      <c r="B24" s="39" t="s">
        <v>152</v>
      </c>
      <c r="C24" s="39" t="s">
        <v>153</v>
      </c>
      <c r="D24" s="40" t="s">
        <v>15</v>
      </c>
      <c r="E24" s="40">
        <v>25780</v>
      </c>
      <c r="F24" s="45">
        <v>174.73</v>
      </c>
      <c r="G24" s="21">
        <f t="shared" si="0"/>
        <v>4504539.3999999994</v>
      </c>
      <c r="H24" s="76" t="s">
        <v>217</v>
      </c>
    </row>
    <row r="25" spans="1:9">
      <c r="A25" s="3"/>
      <c r="B25" s="67" t="s">
        <v>139</v>
      </c>
      <c r="C25" s="68"/>
      <c r="D25" s="3"/>
      <c r="E25" s="3"/>
      <c r="F25" s="43"/>
      <c r="G25" s="21">
        <f t="shared" si="0"/>
        <v>0</v>
      </c>
    </row>
    <row r="26" spans="1:9">
      <c r="A26" s="3">
        <v>22</v>
      </c>
      <c r="B26" s="4" t="s">
        <v>47</v>
      </c>
      <c r="C26" s="28" t="s">
        <v>48</v>
      </c>
      <c r="D26" s="3" t="s">
        <v>15</v>
      </c>
      <c r="E26" s="3">
        <v>1500</v>
      </c>
      <c r="F26" s="43">
        <v>650</v>
      </c>
      <c r="G26" s="21">
        <f t="shared" si="0"/>
        <v>975000</v>
      </c>
      <c r="I26" s="76" t="s">
        <v>218</v>
      </c>
    </row>
    <row r="27" spans="1:9">
      <c r="A27" s="3"/>
      <c r="B27" s="67" t="s">
        <v>134</v>
      </c>
      <c r="C27" s="68"/>
      <c r="D27" s="3"/>
      <c r="E27" s="3"/>
      <c r="F27" s="43"/>
      <c r="G27" s="21">
        <f t="shared" si="0"/>
        <v>0</v>
      </c>
    </row>
    <row r="28" spans="1:9" ht="26.25">
      <c r="A28" s="3">
        <v>23</v>
      </c>
      <c r="B28" s="5" t="s">
        <v>136</v>
      </c>
      <c r="C28" s="30" t="s">
        <v>50</v>
      </c>
      <c r="D28" s="3" t="s">
        <v>49</v>
      </c>
      <c r="E28" s="3">
        <v>100</v>
      </c>
      <c r="F28" s="44">
        <v>80.010000000000005</v>
      </c>
      <c r="G28" s="21">
        <f t="shared" si="0"/>
        <v>8001.0000000000009</v>
      </c>
    </row>
    <row r="29" spans="1:9" ht="26.25">
      <c r="A29" s="3">
        <v>24</v>
      </c>
      <c r="B29" s="5" t="s">
        <v>136</v>
      </c>
      <c r="C29" s="30" t="s">
        <v>51</v>
      </c>
      <c r="D29" s="3" t="s">
        <v>49</v>
      </c>
      <c r="E29" s="3">
        <v>1000</v>
      </c>
      <c r="F29" s="44">
        <v>80.010000000000005</v>
      </c>
      <c r="G29" s="21">
        <f t="shared" si="0"/>
        <v>80010</v>
      </c>
    </row>
    <row r="30" spans="1:9" ht="63.75">
      <c r="A30" s="3">
        <v>25</v>
      </c>
      <c r="B30" s="4" t="s">
        <v>137</v>
      </c>
      <c r="C30" s="28" t="s">
        <v>52</v>
      </c>
      <c r="D30" s="3" t="s">
        <v>49</v>
      </c>
      <c r="E30" s="3">
        <v>20000</v>
      </c>
      <c r="F30" s="44">
        <v>31.06</v>
      </c>
      <c r="G30" s="21">
        <f t="shared" si="0"/>
        <v>621200</v>
      </c>
    </row>
    <row r="31" spans="1:9" ht="63.75">
      <c r="A31" s="3">
        <v>26</v>
      </c>
      <c r="B31" s="5" t="s">
        <v>138</v>
      </c>
      <c r="C31" s="30" t="s">
        <v>53</v>
      </c>
      <c r="D31" s="3" t="s">
        <v>49</v>
      </c>
      <c r="E31" s="3">
        <v>150</v>
      </c>
      <c r="F31" s="44">
        <v>83.36</v>
      </c>
      <c r="G31" s="21">
        <f t="shared" si="0"/>
        <v>12504</v>
      </c>
    </row>
    <row r="32" spans="1:9" ht="25.5">
      <c r="A32" s="3">
        <v>28</v>
      </c>
      <c r="B32" s="65" t="s">
        <v>210</v>
      </c>
      <c r="C32" s="38" t="s">
        <v>209</v>
      </c>
      <c r="D32" s="3" t="s">
        <v>55</v>
      </c>
      <c r="E32" s="3">
        <v>5</v>
      </c>
      <c r="F32" s="44">
        <v>85000</v>
      </c>
      <c r="G32" s="21">
        <f t="shared" si="0"/>
        <v>425000</v>
      </c>
    </row>
    <row r="33" spans="1:7" ht="51.75">
      <c r="A33" s="3">
        <v>29</v>
      </c>
      <c r="B33" s="5" t="s">
        <v>135</v>
      </c>
      <c r="C33" s="30" t="s">
        <v>58</v>
      </c>
      <c r="D33" s="3" t="s">
        <v>49</v>
      </c>
      <c r="E33" s="3">
        <v>5</v>
      </c>
      <c r="F33" s="44">
        <v>210000</v>
      </c>
      <c r="G33" s="21">
        <f t="shared" si="0"/>
        <v>1050000</v>
      </c>
    </row>
    <row r="34" spans="1:7" ht="114.75">
      <c r="A34" s="3">
        <v>30</v>
      </c>
      <c r="B34" s="54" t="s">
        <v>157</v>
      </c>
      <c r="C34" s="54" t="s">
        <v>158</v>
      </c>
      <c r="D34" s="3" t="s">
        <v>49</v>
      </c>
      <c r="E34" s="3">
        <v>4</v>
      </c>
      <c r="F34" s="44">
        <v>97000</v>
      </c>
      <c r="G34" s="21">
        <f t="shared" si="0"/>
        <v>388000</v>
      </c>
    </row>
    <row r="35" spans="1:7" ht="153.75">
      <c r="A35" s="3">
        <v>31</v>
      </c>
      <c r="B35" s="54" t="s">
        <v>159</v>
      </c>
      <c r="C35" s="30" t="s">
        <v>172</v>
      </c>
      <c r="D35" s="3" t="s">
        <v>49</v>
      </c>
      <c r="E35" s="3">
        <v>8</v>
      </c>
      <c r="F35" s="44">
        <v>33600</v>
      </c>
      <c r="G35" s="21">
        <f t="shared" si="0"/>
        <v>268800</v>
      </c>
    </row>
    <row r="36" spans="1:7" ht="179.25">
      <c r="A36" s="3">
        <v>32</v>
      </c>
      <c r="B36" s="54" t="s">
        <v>160</v>
      </c>
      <c r="C36" s="30" t="s">
        <v>171</v>
      </c>
      <c r="D36" s="3" t="s">
        <v>49</v>
      </c>
      <c r="E36" s="3">
        <v>2</v>
      </c>
      <c r="F36" s="44">
        <v>142000</v>
      </c>
      <c r="G36" s="21">
        <f t="shared" si="0"/>
        <v>284000</v>
      </c>
    </row>
    <row r="37" spans="1:7" ht="192">
      <c r="A37" s="3">
        <v>33</v>
      </c>
      <c r="B37" s="54" t="s">
        <v>161</v>
      </c>
      <c r="C37" s="30" t="s">
        <v>170</v>
      </c>
      <c r="D37" s="3" t="s">
        <v>49</v>
      </c>
      <c r="E37" s="3">
        <v>1</v>
      </c>
      <c r="F37" s="44">
        <v>278000</v>
      </c>
      <c r="G37" s="21">
        <f t="shared" si="0"/>
        <v>278000</v>
      </c>
    </row>
    <row r="38" spans="1:7" ht="153.75">
      <c r="A38" s="3">
        <v>34</v>
      </c>
      <c r="B38" s="54" t="s">
        <v>162</v>
      </c>
      <c r="C38" s="30" t="s">
        <v>173</v>
      </c>
      <c r="D38" s="3" t="s">
        <v>49</v>
      </c>
      <c r="E38" s="3">
        <v>1</v>
      </c>
      <c r="F38" s="44">
        <v>142000</v>
      </c>
      <c r="G38" s="21">
        <f t="shared" si="0"/>
        <v>142000</v>
      </c>
    </row>
    <row r="39" spans="1:7" ht="128.25">
      <c r="A39" s="3">
        <v>35</v>
      </c>
      <c r="B39" s="54" t="s">
        <v>163</v>
      </c>
      <c r="C39" s="30" t="s">
        <v>174</v>
      </c>
      <c r="D39" s="3" t="s">
        <v>49</v>
      </c>
      <c r="E39" s="3">
        <v>1</v>
      </c>
      <c r="F39" s="44">
        <v>79900</v>
      </c>
      <c r="G39" s="21">
        <f t="shared" si="0"/>
        <v>79900</v>
      </c>
    </row>
    <row r="40" spans="1:7" ht="153.75">
      <c r="A40" s="3">
        <v>36</v>
      </c>
      <c r="B40" s="54" t="s">
        <v>164</v>
      </c>
      <c r="C40" s="30" t="s">
        <v>175</v>
      </c>
      <c r="D40" s="3" t="s">
        <v>49</v>
      </c>
      <c r="E40" s="3">
        <v>2</v>
      </c>
      <c r="F40" s="44">
        <v>456000</v>
      </c>
      <c r="G40" s="21">
        <f t="shared" si="0"/>
        <v>912000</v>
      </c>
    </row>
    <row r="41" spans="1:7" ht="153.75">
      <c r="A41" s="3">
        <v>37</v>
      </c>
      <c r="B41" s="54" t="s">
        <v>165</v>
      </c>
      <c r="C41" s="30" t="s">
        <v>176</v>
      </c>
      <c r="D41" s="3" t="s">
        <v>49</v>
      </c>
      <c r="E41" s="3">
        <v>1</v>
      </c>
      <c r="F41" s="44">
        <v>137000</v>
      </c>
      <c r="G41" s="21">
        <f t="shared" si="0"/>
        <v>137000</v>
      </c>
    </row>
    <row r="42" spans="1:7" ht="166.5">
      <c r="A42" s="3">
        <v>38</v>
      </c>
      <c r="B42" s="54" t="s">
        <v>165</v>
      </c>
      <c r="C42" s="30" t="s">
        <v>177</v>
      </c>
      <c r="D42" s="3" t="s">
        <v>49</v>
      </c>
      <c r="E42" s="3">
        <v>1</v>
      </c>
      <c r="F42" s="44">
        <v>137000</v>
      </c>
      <c r="G42" s="21">
        <f t="shared" si="0"/>
        <v>137000</v>
      </c>
    </row>
    <row r="43" spans="1:7" ht="89.25">
      <c r="A43" s="3">
        <v>39</v>
      </c>
      <c r="B43" s="54" t="s">
        <v>166</v>
      </c>
      <c r="C43" s="54" t="s">
        <v>167</v>
      </c>
      <c r="D43" s="3" t="s">
        <v>49</v>
      </c>
      <c r="E43" s="3">
        <v>1</v>
      </c>
      <c r="F43" s="44">
        <v>162000</v>
      </c>
      <c r="G43" s="21">
        <f t="shared" si="0"/>
        <v>162000</v>
      </c>
    </row>
    <row r="44" spans="1:7" ht="102.75">
      <c r="A44" s="3">
        <v>40</v>
      </c>
      <c r="B44" s="54" t="s">
        <v>168</v>
      </c>
      <c r="C44" s="30" t="s">
        <v>169</v>
      </c>
      <c r="D44" s="3" t="s">
        <v>49</v>
      </c>
      <c r="E44" s="3">
        <v>2</v>
      </c>
      <c r="F44" s="44">
        <v>94500</v>
      </c>
      <c r="G44" s="21">
        <f t="shared" si="0"/>
        <v>189000</v>
      </c>
    </row>
    <row r="45" spans="1:7" ht="26.25">
      <c r="A45" s="3">
        <v>41</v>
      </c>
      <c r="B45" s="54" t="s">
        <v>180</v>
      </c>
      <c r="C45" s="30" t="s">
        <v>181</v>
      </c>
      <c r="D45" s="3" t="s">
        <v>49</v>
      </c>
      <c r="E45" s="3">
        <v>1000</v>
      </c>
      <c r="F45" s="44">
        <v>197.36</v>
      </c>
      <c r="G45" s="21">
        <f t="shared" si="0"/>
        <v>197360</v>
      </c>
    </row>
    <row r="46" spans="1:7" ht="128.25">
      <c r="A46" s="3">
        <v>42</v>
      </c>
      <c r="B46" s="30" t="s">
        <v>182</v>
      </c>
      <c r="C46" s="30" t="s">
        <v>183</v>
      </c>
      <c r="D46" s="27" t="s">
        <v>49</v>
      </c>
      <c r="E46" s="3">
        <v>220</v>
      </c>
      <c r="F46" s="44">
        <v>8600</v>
      </c>
      <c r="G46" s="21">
        <f t="shared" si="0"/>
        <v>1892000</v>
      </c>
    </row>
    <row r="47" spans="1:7" ht="178.5">
      <c r="A47" s="3">
        <v>43</v>
      </c>
      <c r="B47" s="56" t="s">
        <v>191</v>
      </c>
      <c r="C47" s="57" t="s">
        <v>192</v>
      </c>
      <c r="D47" s="58" t="s">
        <v>49</v>
      </c>
      <c r="E47" s="58">
        <v>1</v>
      </c>
      <c r="F47" s="59">
        <v>125210</v>
      </c>
      <c r="G47" s="21">
        <f t="shared" si="0"/>
        <v>125210</v>
      </c>
    </row>
    <row r="48" spans="1:7" ht="127.5">
      <c r="A48" s="3">
        <v>44</v>
      </c>
      <c r="B48" s="60" t="s">
        <v>193</v>
      </c>
      <c r="C48" s="61" t="s">
        <v>194</v>
      </c>
      <c r="D48" s="58" t="s">
        <v>49</v>
      </c>
      <c r="E48" s="58">
        <v>1</v>
      </c>
      <c r="F48" s="58">
        <v>83480</v>
      </c>
      <c r="G48" s="21">
        <f t="shared" si="0"/>
        <v>83480</v>
      </c>
    </row>
    <row r="49" spans="1:7" ht="127.5">
      <c r="A49" s="3">
        <v>45</v>
      </c>
      <c r="B49" s="60" t="s">
        <v>195</v>
      </c>
      <c r="C49" s="61" t="s">
        <v>196</v>
      </c>
      <c r="D49" s="58" t="s">
        <v>49</v>
      </c>
      <c r="E49" s="58">
        <v>1</v>
      </c>
      <c r="F49" s="59">
        <v>83480</v>
      </c>
      <c r="G49" s="21">
        <f t="shared" si="0"/>
        <v>83480</v>
      </c>
    </row>
    <row r="50" spans="1:7" ht="382.5">
      <c r="A50" s="3">
        <v>46</v>
      </c>
      <c r="B50" s="56" t="s">
        <v>197</v>
      </c>
      <c r="C50" s="61" t="s">
        <v>198</v>
      </c>
      <c r="D50" s="58" t="s">
        <v>49</v>
      </c>
      <c r="E50" s="58">
        <v>1</v>
      </c>
      <c r="F50" s="59">
        <v>125210</v>
      </c>
      <c r="G50" s="21">
        <f t="shared" si="0"/>
        <v>125210</v>
      </c>
    </row>
    <row r="51" spans="1:7" ht="255">
      <c r="A51" s="3">
        <v>47</v>
      </c>
      <c r="B51" s="56" t="s">
        <v>199</v>
      </c>
      <c r="C51" s="62" t="s">
        <v>200</v>
      </c>
      <c r="D51" s="58" t="s">
        <v>49</v>
      </c>
      <c r="E51" s="58">
        <v>1</v>
      </c>
      <c r="F51" s="59">
        <v>86450</v>
      </c>
      <c r="G51" s="21">
        <f t="shared" si="0"/>
        <v>86450</v>
      </c>
    </row>
    <row r="52" spans="1:7" ht="102">
      <c r="A52" s="3">
        <v>48</v>
      </c>
      <c r="B52" s="56" t="s">
        <v>201</v>
      </c>
      <c r="C52" s="62" t="s">
        <v>202</v>
      </c>
      <c r="D52" s="58" t="s">
        <v>49</v>
      </c>
      <c r="E52" s="58">
        <v>1</v>
      </c>
      <c r="F52" s="59">
        <v>86450</v>
      </c>
      <c r="G52" s="21">
        <f t="shared" si="0"/>
        <v>86450</v>
      </c>
    </row>
    <row r="53" spans="1:7" ht="153">
      <c r="A53" s="3">
        <v>49</v>
      </c>
      <c r="B53" s="56" t="s">
        <v>203</v>
      </c>
      <c r="C53" s="61" t="s">
        <v>204</v>
      </c>
      <c r="D53" s="58" t="s">
        <v>49</v>
      </c>
      <c r="E53" s="58">
        <v>1</v>
      </c>
      <c r="F53" s="59">
        <v>86450</v>
      </c>
      <c r="G53" s="21">
        <f t="shared" si="0"/>
        <v>86450</v>
      </c>
    </row>
    <row r="54" spans="1:7" ht="255">
      <c r="A54" s="3">
        <v>50</v>
      </c>
      <c r="B54" s="56" t="s">
        <v>205</v>
      </c>
      <c r="C54" s="61" t="s">
        <v>206</v>
      </c>
      <c r="D54" s="58" t="s">
        <v>49</v>
      </c>
      <c r="E54" s="58">
        <v>1</v>
      </c>
      <c r="F54" s="59">
        <v>57390</v>
      </c>
      <c r="G54" s="21">
        <f t="shared" si="0"/>
        <v>57390</v>
      </c>
    </row>
    <row r="55" spans="1:7" ht="409.5">
      <c r="A55" s="3">
        <v>51</v>
      </c>
      <c r="B55" s="63" t="s">
        <v>207</v>
      </c>
      <c r="C55" s="64" t="s">
        <v>208</v>
      </c>
      <c r="D55" s="58" t="s">
        <v>49</v>
      </c>
      <c r="E55" s="58">
        <v>35</v>
      </c>
      <c r="F55" s="59">
        <v>122000</v>
      </c>
      <c r="G55" s="21">
        <f t="shared" si="0"/>
        <v>4270000</v>
      </c>
    </row>
    <row r="56" spans="1:7">
      <c r="A56" s="3"/>
      <c r="B56" s="67" t="s">
        <v>140</v>
      </c>
      <c r="C56" s="68"/>
      <c r="D56" s="3"/>
      <c r="E56" s="3"/>
      <c r="F56" s="44"/>
      <c r="G56" s="21">
        <f t="shared" si="0"/>
        <v>0</v>
      </c>
    </row>
    <row r="57" spans="1:7" ht="25.5">
      <c r="A57" s="3">
        <v>52</v>
      </c>
      <c r="B57" s="4" t="s">
        <v>59</v>
      </c>
      <c r="C57" s="28" t="s">
        <v>60</v>
      </c>
      <c r="D57" s="3" t="s">
        <v>61</v>
      </c>
      <c r="E57" s="3">
        <v>10</v>
      </c>
      <c r="F57" s="44">
        <v>17500</v>
      </c>
      <c r="G57" s="21">
        <f t="shared" si="0"/>
        <v>175000</v>
      </c>
    </row>
    <row r="58" spans="1:7" ht="25.5">
      <c r="A58" s="3">
        <v>53</v>
      </c>
      <c r="B58" s="4" t="s">
        <v>62</v>
      </c>
      <c r="C58" s="28" t="s">
        <v>226</v>
      </c>
      <c r="D58" s="3" t="s">
        <v>61</v>
      </c>
      <c r="E58" s="3">
        <v>2</v>
      </c>
      <c r="F58" s="44">
        <v>4100</v>
      </c>
      <c r="G58" s="21">
        <f t="shared" si="0"/>
        <v>8200</v>
      </c>
    </row>
    <row r="59" spans="1:7">
      <c r="A59" s="3"/>
      <c r="B59" s="67" t="s">
        <v>154</v>
      </c>
      <c r="C59" s="68"/>
      <c r="D59" s="3"/>
      <c r="E59" s="3"/>
      <c r="F59" s="44"/>
      <c r="G59" s="21">
        <f t="shared" si="0"/>
        <v>0</v>
      </c>
    </row>
    <row r="60" spans="1:7" ht="25.5">
      <c r="A60" s="3">
        <v>54</v>
      </c>
      <c r="B60" s="5" t="s">
        <v>155</v>
      </c>
      <c r="C60" s="5" t="s">
        <v>156</v>
      </c>
      <c r="D60" s="3" t="s">
        <v>55</v>
      </c>
      <c r="E60" s="3">
        <v>3</v>
      </c>
      <c r="F60" s="44">
        <v>36012</v>
      </c>
      <c r="G60" s="21">
        <f t="shared" si="0"/>
        <v>108036</v>
      </c>
    </row>
    <row r="61" spans="1:7">
      <c r="A61" s="3"/>
      <c r="B61" s="67" t="s">
        <v>144</v>
      </c>
      <c r="C61" s="68"/>
      <c r="D61" s="3"/>
      <c r="E61" s="3"/>
      <c r="F61" s="44"/>
      <c r="G61" s="21">
        <f t="shared" si="0"/>
        <v>0</v>
      </c>
    </row>
    <row r="62" spans="1:7">
      <c r="A62" s="3"/>
      <c r="B62" s="67" t="s">
        <v>133</v>
      </c>
      <c r="C62" s="68"/>
      <c r="D62" s="3"/>
      <c r="E62" s="3"/>
      <c r="F62" s="44"/>
      <c r="G62" s="21">
        <f t="shared" si="0"/>
        <v>0</v>
      </c>
    </row>
    <row r="63" spans="1:7">
      <c r="A63" s="3">
        <v>55</v>
      </c>
      <c r="B63" s="39" t="s">
        <v>152</v>
      </c>
      <c r="C63" s="40" t="s">
        <v>153</v>
      </c>
      <c r="D63" s="40" t="s">
        <v>15</v>
      </c>
      <c r="E63" s="40">
        <v>6000</v>
      </c>
      <c r="F63" s="45">
        <v>174.73</v>
      </c>
      <c r="G63" s="21">
        <f t="shared" si="0"/>
        <v>1048379.9999999999</v>
      </c>
    </row>
    <row r="64" spans="1:7">
      <c r="A64" s="6">
        <v>56</v>
      </c>
      <c r="B64" s="22" t="s">
        <v>63</v>
      </c>
      <c r="C64" s="12" t="s">
        <v>64</v>
      </c>
      <c r="D64" s="6" t="s">
        <v>65</v>
      </c>
      <c r="E64" s="6">
        <v>1000</v>
      </c>
      <c r="F64" s="46">
        <v>4.46</v>
      </c>
      <c r="G64" s="21">
        <f t="shared" si="0"/>
        <v>4460</v>
      </c>
    </row>
    <row r="65" spans="1:7">
      <c r="A65" s="6">
        <v>57</v>
      </c>
      <c r="B65" s="18" t="s">
        <v>66</v>
      </c>
      <c r="C65" s="31" t="s">
        <v>67</v>
      </c>
      <c r="D65" s="6" t="s">
        <v>49</v>
      </c>
      <c r="E65" s="6">
        <v>30</v>
      </c>
      <c r="F65" s="46">
        <v>174.8</v>
      </c>
      <c r="G65" s="21">
        <f t="shared" si="0"/>
        <v>5244</v>
      </c>
    </row>
    <row r="66" spans="1:7" ht="25.5">
      <c r="A66" s="3">
        <v>58</v>
      </c>
      <c r="B66" s="18" t="s">
        <v>38</v>
      </c>
      <c r="C66" s="12" t="s">
        <v>39</v>
      </c>
      <c r="D66" s="6" t="s">
        <v>68</v>
      </c>
      <c r="E66" s="6">
        <v>200</v>
      </c>
      <c r="F66" s="46">
        <v>1122.8900000000001</v>
      </c>
      <c r="G66" s="21">
        <f t="shared" si="0"/>
        <v>224578.00000000003</v>
      </c>
    </row>
    <row r="67" spans="1:7" ht="25.5">
      <c r="A67" s="6">
        <v>59</v>
      </c>
      <c r="B67" s="22" t="s">
        <v>20</v>
      </c>
      <c r="C67" s="12" t="s">
        <v>69</v>
      </c>
      <c r="D67" s="6" t="s">
        <v>68</v>
      </c>
      <c r="E67" s="6">
        <v>100</v>
      </c>
      <c r="F67" s="46">
        <v>43.63</v>
      </c>
      <c r="G67" s="21">
        <f t="shared" si="0"/>
        <v>4363</v>
      </c>
    </row>
    <row r="68" spans="1:7" ht="25.5">
      <c r="A68" s="6">
        <v>60</v>
      </c>
      <c r="B68" s="22" t="s">
        <v>7</v>
      </c>
      <c r="C68" s="12" t="s">
        <v>70</v>
      </c>
      <c r="D68" s="6" t="s">
        <v>68</v>
      </c>
      <c r="E68" s="6">
        <v>350</v>
      </c>
      <c r="F68" s="46">
        <v>14.45</v>
      </c>
      <c r="G68" s="21">
        <f t="shared" si="0"/>
        <v>5057.5</v>
      </c>
    </row>
    <row r="69" spans="1:7">
      <c r="A69" s="3">
        <v>61</v>
      </c>
      <c r="B69" s="22" t="s">
        <v>71</v>
      </c>
      <c r="C69" s="12" t="s">
        <v>72</v>
      </c>
      <c r="D69" s="6" t="s">
        <v>49</v>
      </c>
      <c r="E69" s="6">
        <v>1000</v>
      </c>
      <c r="F69" s="46">
        <v>477.92</v>
      </c>
      <c r="G69" s="21">
        <f t="shared" si="0"/>
        <v>477920</v>
      </c>
    </row>
    <row r="70" spans="1:7" ht="25.5">
      <c r="A70" s="6">
        <v>62</v>
      </c>
      <c r="B70" s="22" t="s">
        <v>42</v>
      </c>
      <c r="C70" s="12" t="s">
        <v>73</v>
      </c>
      <c r="D70" s="6" t="s">
        <v>68</v>
      </c>
      <c r="E70" s="6">
        <v>100</v>
      </c>
      <c r="F70" s="46">
        <v>38.47</v>
      </c>
      <c r="G70" s="21">
        <f t="shared" si="0"/>
        <v>3847</v>
      </c>
    </row>
    <row r="71" spans="1:7" ht="25.5">
      <c r="A71" s="6">
        <v>63</v>
      </c>
      <c r="B71" s="22" t="s">
        <v>34</v>
      </c>
      <c r="C71" s="12" t="s">
        <v>74</v>
      </c>
      <c r="D71" s="6" t="s">
        <v>68</v>
      </c>
      <c r="E71" s="6">
        <v>600</v>
      </c>
      <c r="F71" s="46">
        <v>377.18</v>
      </c>
      <c r="G71" s="21">
        <f t="shared" si="0"/>
        <v>226308</v>
      </c>
    </row>
    <row r="72" spans="1:7">
      <c r="A72" s="3">
        <v>64</v>
      </c>
      <c r="B72" s="23" t="s">
        <v>75</v>
      </c>
      <c r="C72" s="32" t="s">
        <v>76</v>
      </c>
      <c r="D72" s="8" t="s">
        <v>65</v>
      </c>
      <c r="E72" s="6">
        <v>10000</v>
      </c>
      <c r="F72" s="46">
        <v>28.53</v>
      </c>
      <c r="G72" s="21">
        <f t="shared" si="0"/>
        <v>285300</v>
      </c>
    </row>
    <row r="73" spans="1:7">
      <c r="A73" s="6">
        <v>65</v>
      </c>
      <c r="B73" s="23" t="s">
        <v>77</v>
      </c>
      <c r="C73" s="32" t="s">
        <v>78</v>
      </c>
      <c r="D73" s="8" t="s">
        <v>65</v>
      </c>
      <c r="E73" s="6">
        <v>500</v>
      </c>
      <c r="F73" s="46">
        <v>19.239999999999998</v>
      </c>
      <c r="G73" s="21">
        <f t="shared" si="0"/>
        <v>9620</v>
      </c>
    </row>
    <row r="74" spans="1:7" ht="25.5">
      <c r="A74" s="6">
        <v>66</v>
      </c>
      <c r="B74" s="9" t="s">
        <v>79</v>
      </c>
      <c r="C74" s="12" t="s">
        <v>80</v>
      </c>
      <c r="D74" s="6" t="s">
        <v>81</v>
      </c>
      <c r="E74" s="6">
        <v>50</v>
      </c>
      <c r="F74" s="46">
        <v>224.56</v>
      </c>
      <c r="G74" s="21">
        <f t="shared" si="0"/>
        <v>11228</v>
      </c>
    </row>
    <row r="75" spans="1:7" ht="25.5">
      <c r="A75" s="3">
        <v>67</v>
      </c>
      <c r="B75" s="9" t="s">
        <v>82</v>
      </c>
      <c r="C75" s="12" t="s">
        <v>83</v>
      </c>
      <c r="D75" s="6" t="s">
        <v>84</v>
      </c>
      <c r="E75" s="6">
        <v>1000</v>
      </c>
      <c r="F75" s="46">
        <v>10.35</v>
      </c>
      <c r="G75" s="21">
        <f t="shared" si="0"/>
        <v>10350</v>
      </c>
    </row>
    <row r="76" spans="1:7" ht="25.5">
      <c r="A76" s="6">
        <v>68</v>
      </c>
      <c r="B76" s="9" t="s">
        <v>85</v>
      </c>
      <c r="C76" s="12" t="s">
        <v>86</v>
      </c>
      <c r="D76" s="6" t="s">
        <v>81</v>
      </c>
      <c r="E76" s="6">
        <v>50</v>
      </c>
      <c r="F76" s="46">
        <v>433.93</v>
      </c>
      <c r="G76" s="21">
        <f t="shared" si="0"/>
        <v>21696.5</v>
      </c>
    </row>
    <row r="77" spans="1:7">
      <c r="A77" s="6">
        <v>69</v>
      </c>
      <c r="B77" s="22" t="s">
        <v>87</v>
      </c>
      <c r="C77" s="12" t="s">
        <v>88</v>
      </c>
      <c r="D77" s="6" t="s">
        <v>15</v>
      </c>
      <c r="E77" s="10">
        <v>20</v>
      </c>
      <c r="F77" s="24">
        <v>2198.16</v>
      </c>
      <c r="G77" s="21">
        <f t="shared" si="0"/>
        <v>43963.199999999997</v>
      </c>
    </row>
    <row r="78" spans="1:7">
      <c r="A78" s="3">
        <v>70</v>
      </c>
      <c r="B78" s="22" t="s">
        <v>89</v>
      </c>
      <c r="C78" s="12" t="s">
        <v>90</v>
      </c>
      <c r="D78" s="6" t="s">
        <v>15</v>
      </c>
      <c r="E78" s="10">
        <v>10</v>
      </c>
      <c r="F78" s="47">
        <v>15343.87</v>
      </c>
      <c r="G78" s="21">
        <f t="shared" ref="G78:G122" si="1">E78*F78</f>
        <v>153438.70000000001</v>
      </c>
    </row>
    <row r="79" spans="1:7">
      <c r="A79" s="6">
        <v>71</v>
      </c>
      <c r="B79" s="67" t="s">
        <v>139</v>
      </c>
      <c r="C79" s="68"/>
      <c r="D79" s="6"/>
      <c r="E79" s="10"/>
      <c r="F79" s="47"/>
      <c r="G79" s="21">
        <f t="shared" si="1"/>
        <v>0</v>
      </c>
    </row>
    <row r="80" spans="1:7">
      <c r="A80" s="6">
        <v>72</v>
      </c>
      <c r="B80" s="9" t="s">
        <v>47</v>
      </c>
      <c r="C80" s="12" t="s">
        <v>91</v>
      </c>
      <c r="D80" s="11" t="s">
        <v>92</v>
      </c>
      <c r="E80" s="12">
        <v>500</v>
      </c>
      <c r="F80" s="46">
        <v>650</v>
      </c>
      <c r="G80" s="21">
        <f t="shared" si="1"/>
        <v>325000</v>
      </c>
    </row>
    <row r="81" spans="1:10">
      <c r="A81" s="3">
        <v>73</v>
      </c>
      <c r="B81" s="9" t="s">
        <v>93</v>
      </c>
      <c r="C81" s="12" t="s">
        <v>94</v>
      </c>
      <c r="D81" s="11" t="s">
        <v>92</v>
      </c>
      <c r="E81" s="12">
        <v>1000</v>
      </c>
      <c r="F81" s="46">
        <v>850</v>
      </c>
      <c r="G81" s="21">
        <f t="shared" si="1"/>
        <v>850000</v>
      </c>
      <c r="J81" s="77"/>
    </row>
    <row r="82" spans="1:10">
      <c r="A82" s="6">
        <v>74</v>
      </c>
      <c r="B82" s="9" t="s">
        <v>93</v>
      </c>
      <c r="C82" s="12" t="s">
        <v>95</v>
      </c>
      <c r="D82" s="11" t="s">
        <v>92</v>
      </c>
      <c r="E82" s="12">
        <v>500</v>
      </c>
      <c r="F82" s="46">
        <v>1600</v>
      </c>
      <c r="G82" s="21">
        <f t="shared" si="1"/>
        <v>800000</v>
      </c>
    </row>
    <row r="83" spans="1:10">
      <c r="A83" s="6">
        <v>75</v>
      </c>
      <c r="B83" s="5" t="s">
        <v>96</v>
      </c>
      <c r="C83" s="27" t="s">
        <v>97</v>
      </c>
      <c r="D83" s="26" t="s">
        <v>15</v>
      </c>
      <c r="E83" s="27">
        <v>80</v>
      </c>
      <c r="F83" s="44">
        <v>310</v>
      </c>
      <c r="G83" s="21">
        <f t="shared" si="1"/>
        <v>24800</v>
      </c>
    </row>
    <row r="84" spans="1:10">
      <c r="A84" s="3"/>
      <c r="B84" s="67" t="s">
        <v>141</v>
      </c>
      <c r="C84" s="68"/>
      <c r="D84" s="26"/>
      <c r="E84" s="27"/>
      <c r="F84" s="44"/>
      <c r="G84" s="21">
        <f t="shared" si="1"/>
        <v>0</v>
      </c>
    </row>
    <row r="85" spans="1:10">
      <c r="A85" s="6">
        <v>76</v>
      </c>
      <c r="B85" s="9" t="s">
        <v>98</v>
      </c>
      <c r="C85" s="12" t="s">
        <v>99</v>
      </c>
      <c r="D85" s="6" t="s">
        <v>100</v>
      </c>
      <c r="E85" s="12">
        <v>10</v>
      </c>
      <c r="F85" s="46">
        <v>8950</v>
      </c>
      <c r="G85" s="21">
        <f t="shared" si="1"/>
        <v>89500</v>
      </c>
    </row>
    <row r="86" spans="1:10">
      <c r="A86" s="6">
        <v>77</v>
      </c>
      <c r="B86" s="22" t="s">
        <v>101</v>
      </c>
      <c r="C86" s="12" t="s">
        <v>99</v>
      </c>
      <c r="D86" s="6" t="s">
        <v>100</v>
      </c>
      <c r="E86" s="12">
        <v>10</v>
      </c>
      <c r="F86" s="46">
        <v>34800</v>
      </c>
      <c r="G86" s="21">
        <f t="shared" si="1"/>
        <v>348000</v>
      </c>
    </row>
    <row r="87" spans="1:10">
      <c r="A87" s="6"/>
      <c r="B87" s="67" t="s">
        <v>134</v>
      </c>
      <c r="C87" s="68"/>
      <c r="D87" s="6"/>
      <c r="E87" s="12"/>
      <c r="F87" s="46"/>
      <c r="G87" s="21">
        <f t="shared" si="1"/>
        <v>0</v>
      </c>
    </row>
    <row r="88" spans="1:10" ht="64.5">
      <c r="A88" s="6">
        <v>78</v>
      </c>
      <c r="B88" s="9" t="s">
        <v>102</v>
      </c>
      <c r="C88" s="33" t="s">
        <v>103</v>
      </c>
      <c r="D88" s="12" t="s">
        <v>100</v>
      </c>
      <c r="E88" s="6">
        <v>10</v>
      </c>
      <c r="F88" s="46">
        <v>20000</v>
      </c>
      <c r="G88" s="21">
        <f t="shared" si="1"/>
        <v>200000</v>
      </c>
    </row>
    <row r="89" spans="1:10" ht="128.25">
      <c r="A89" s="6">
        <v>79</v>
      </c>
      <c r="B89" s="9" t="s">
        <v>211</v>
      </c>
      <c r="C89" s="33" t="s">
        <v>213</v>
      </c>
      <c r="D89" s="6" t="s">
        <v>49</v>
      </c>
      <c r="E89" s="6">
        <v>1</v>
      </c>
      <c r="F89" s="46">
        <v>475000</v>
      </c>
      <c r="G89" s="21">
        <f t="shared" si="1"/>
        <v>475000</v>
      </c>
    </row>
    <row r="90" spans="1:10" ht="90">
      <c r="A90" s="6">
        <v>80</v>
      </c>
      <c r="B90" s="9" t="s">
        <v>212</v>
      </c>
      <c r="C90" s="33" t="s">
        <v>214</v>
      </c>
      <c r="D90" s="6" t="s">
        <v>49</v>
      </c>
      <c r="E90" s="6">
        <v>1</v>
      </c>
      <c r="F90" s="46">
        <v>290000</v>
      </c>
      <c r="G90" s="21">
        <f t="shared" si="1"/>
        <v>290000</v>
      </c>
    </row>
    <row r="91" spans="1:10" ht="51">
      <c r="A91" s="6">
        <v>81</v>
      </c>
      <c r="B91" s="9" t="s">
        <v>104</v>
      </c>
      <c r="C91" s="34" t="s">
        <v>104</v>
      </c>
      <c r="D91" s="6" t="s">
        <v>100</v>
      </c>
      <c r="E91" s="6">
        <v>5</v>
      </c>
      <c r="F91" s="46">
        <v>20000</v>
      </c>
      <c r="G91" s="21">
        <f t="shared" si="1"/>
        <v>100000</v>
      </c>
    </row>
    <row r="92" spans="1:10" ht="25.5">
      <c r="A92" s="6">
        <v>82</v>
      </c>
      <c r="B92" s="9" t="s">
        <v>105</v>
      </c>
      <c r="C92" s="17" t="s">
        <v>106</v>
      </c>
      <c r="D92" s="11" t="s">
        <v>49</v>
      </c>
      <c r="E92" s="13">
        <v>300</v>
      </c>
      <c r="F92" s="46">
        <v>615.75</v>
      </c>
      <c r="G92" s="21">
        <f t="shared" si="1"/>
        <v>184725</v>
      </c>
    </row>
    <row r="93" spans="1:10" ht="63.75">
      <c r="A93" s="6">
        <v>83</v>
      </c>
      <c r="B93" s="22" t="s">
        <v>145</v>
      </c>
      <c r="C93" s="14" t="s">
        <v>107</v>
      </c>
      <c r="D93" s="6" t="s">
        <v>49</v>
      </c>
      <c r="E93" s="6">
        <v>12000</v>
      </c>
      <c r="F93" s="46">
        <v>31.06</v>
      </c>
      <c r="G93" s="21">
        <f t="shared" si="1"/>
        <v>372720</v>
      </c>
    </row>
    <row r="94" spans="1:10">
      <c r="A94" s="6">
        <v>84</v>
      </c>
      <c r="B94" s="22" t="s">
        <v>108</v>
      </c>
      <c r="C94" s="17" t="s">
        <v>109</v>
      </c>
      <c r="D94" s="6" t="s">
        <v>49</v>
      </c>
      <c r="E94" s="6">
        <v>700</v>
      </c>
      <c r="F94" s="46">
        <v>80.010000000000005</v>
      </c>
      <c r="G94" s="21">
        <f t="shared" si="1"/>
        <v>56007</v>
      </c>
    </row>
    <row r="95" spans="1:10" ht="38.25">
      <c r="A95" s="6">
        <v>85</v>
      </c>
      <c r="B95" s="22" t="s">
        <v>110</v>
      </c>
      <c r="C95" s="17" t="s">
        <v>111</v>
      </c>
      <c r="D95" s="6" t="s">
        <v>55</v>
      </c>
      <c r="E95" s="6">
        <v>500</v>
      </c>
      <c r="F95" s="46">
        <v>89.46</v>
      </c>
      <c r="G95" s="21">
        <f t="shared" si="1"/>
        <v>44730</v>
      </c>
    </row>
    <row r="96" spans="1:10" ht="38.25">
      <c r="A96" s="6">
        <v>86</v>
      </c>
      <c r="B96" s="37" t="s">
        <v>112</v>
      </c>
      <c r="C96" s="35" t="s">
        <v>113</v>
      </c>
      <c r="D96" s="6" t="s">
        <v>114</v>
      </c>
      <c r="E96" s="6">
        <v>3</v>
      </c>
      <c r="F96" s="46">
        <v>151000</v>
      </c>
      <c r="G96" s="21">
        <f t="shared" si="1"/>
        <v>453000</v>
      </c>
    </row>
    <row r="97" spans="1:7" ht="39">
      <c r="A97" s="6">
        <v>87</v>
      </c>
      <c r="B97" s="22" t="s">
        <v>56</v>
      </c>
      <c r="C97" s="17" t="s">
        <v>57</v>
      </c>
      <c r="D97" s="6" t="s">
        <v>49</v>
      </c>
      <c r="E97" s="6">
        <v>1000</v>
      </c>
      <c r="F97" s="46">
        <v>27.4</v>
      </c>
      <c r="G97" s="21">
        <f t="shared" si="1"/>
        <v>27400</v>
      </c>
    </row>
    <row r="98" spans="1:7" ht="51">
      <c r="A98" s="6">
        <v>88</v>
      </c>
      <c r="B98" s="22" t="s">
        <v>115</v>
      </c>
      <c r="C98" s="17" t="s">
        <v>54</v>
      </c>
      <c r="D98" s="6" t="s">
        <v>49</v>
      </c>
      <c r="E98" s="6">
        <v>200</v>
      </c>
      <c r="F98" s="46">
        <v>570</v>
      </c>
      <c r="G98" s="21">
        <f t="shared" si="1"/>
        <v>114000</v>
      </c>
    </row>
    <row r="99" spans="1:7" ht="25.5">
      <c r="A99" s="6">
        <v>89</v>
      </c>
      <c r="B99" s="25" t="s">
        <v>116</v>
      </c>
      <c r="C99" s="36" t="s">
        <v>117</v>
      </c>
      <c r="D99" s="6" t="s">
        <v>49</v>
      </c>
      <c r="E99" s="6">
        <v>20</v>
      </c>
      <c r="F99" s="46">
        <v>27500</v>
      </c>
      <c r="G99" s="21">
        <f t="shared" si="1"/>
        <v>550000</v>
      </c>
    </row>
    <row r="100" spans="1:7" ht="25.5">
      <c r="A100" s="6">
        <v>90</v>
      </c>
      <c r="B100" s="25" t="s">
        <v>116</v>
      </c>
      <c r="C100" s="36" t="s">
        <v>118</v>
      </c>
      <c r="D100" s="6" t="s">
        <v>49</v>
      </c>
      <c r="E100" s="6">
        <v>10</v>
      </c>
      <c r="F100" s="46">
        <v>45500</v>
      </c>
      <c r="G100" s="21">
        <f t="shared" si="1"/>
        <v>455000</v>
      </c>
    </row>
    <row r="101" spans="1:7">
      <c r="A101" s="6"/>
      <c r="B101" s="69" t="s">
        <v>149</v>
      </c>
      <c r="C101" s="70"/>
      <c r="D101" s="6"/>
      <c r="E101" s="6"/>
      <c r="F101" s="46"/>
      <c r="G101" s="21">
        <f t="shared" si="1"/>
        <v>0</v>
      </c>
    </row>
    <row r="102" spans="1:7" ht="216.75">
      <c r="A102" s="6">
        <v>91</v>
      </c>
      <c r="B102" s="50" t="s">
        <v>146</v>
      </c>
      <c r="C102" s="50" t="s">
        <v>147</v>
      </c>
      <c r="D102" s="6" t="s">
        <v>49</v>
      </c>
      <c r="E102" s="51">
        <v>70</v>
      </c>
      <c r="F102" s="52">
        <v>57500</v>
      </c>
      <c r="G102" s="21">
        <f t="shared" si="1"/>
        <v>4025000</v>
      </c>
    </row>
    <row r="103" spans="1:7" ht="114.75">
      <c r="A103" s="6">
        <v>92</v>
      </c>
      <c r="B103" s="53" t="s">
        <v>148</v>
      </c>
      <c r="C103" s="22" t="s">
        <v>148</v>
      </c>
      <c r="D103" s="6" t="s">
        <v>49</v>
      </c>
      <c r="E103" s="16">
        <v>60</v>
      </c>
      <c r="F103" s="46">
        <v>58500</v>
      </c>
      <c r="G103" s="21">
        <f t="shared" si="1"/>
        <v>3510000</v>
      </c>
    </row>
    <row r="104" spans="1:7" ht="141">
      <c r="A104" s="6">
        <v>93</v>
      </c>
      <c r="B104" s="15" t="s">
        <v>119</v>
      </c>
      <c r="C104" s="36" t="s">
        <v>120</v>
      </c>
      <c r="D104" s="16" t="s">
        <v>49</v>
      </c>
      <c r="E104" s="7">
        <v>120</v>
      </c>
      <c r="F104" s="46">
        <v>43800</v>
      </c>
      <c r="G104" s="21">
        <f t="shared" si="1"/>
        <v>5256000</v>
      </c>
    </row>
    <row r="105" spans="1:7">
      <c r="A105" s="6">
        <v>94</v>
      </c>
      <c r="B105" s="22" t="s">
        <v>121</v>
      </c>
      <c r="C105" s="17" t="s">
        <v>122</v>
      </c>
      <c r="D105" s="12" t="s">
        <v>49</v>
      </c>
      <c r="E105" s="6">
        <v>100</v>
      </c>
      <c r="F105" s="46">
        <v>9650</v>
      </c>
      <c r="G105" s="21">
        <f t="shared" si="1"/>
        <v>965000</v>
      </c>
    </row>
    <row r="106" spans="1:7">
      <c r="A106" s="6"/>
      <c r="B106" s="71" t="s">
        <v>184</v>
      </c>
      <c r="C106" s="75"/>
      <c r="D106" s="72"/>
      <c r="E106" s="6"/>
      <c r="F106" s="46"/>
      <c r="G106" s="21">
        <f t="shared" si="1"/>
        <v>0</v>
      </c>
    </row>
    <row r="107" spans="1:7" ht="38.25">
      <c r="A107" s="6">
        <v>95</v>
      </c>
      <c r="B107" s="22" t="s">
        <v>215</v>
      </c>
      <c r="C107" s="6" t="s">
        <v>216</v>
      </c>
      <c r="D107" s="6" t="s">
        <v>55</v>
      </c>
      <c r="E107" s="6">
        <v>2</v>
      </c>
      <c r="F107" s="46">
        <v>77000</v>
      </c>
      <c r="G107" s="21">
        <f t="shared" si="1"/>
        <v>154000</v>
      </c>
    </row>
    <row r="108" spans="1:7" ht="25.5">
      <c r="A108" s="6">
        <v>96</v>
      </c>
      <c r="B108" s="22" t="s">
        <v>185</v>
      </c>
      <c r="C108" s="6" t="s">
        <v>186</v>
      </c>
      <c r="D108" s="12" t="s">
        <v>55</v>
      </c>
      <c r="E108" s="12">
        <v>1</v>
      </c>
      <c r="F108" s="55">
        <v>62000</v>
      </c>
      <c r="G108" s="21">
        <f t="shared" si="1"/>
        <v>62000</v>
      </c>
    </row>
    <row r="109" spans="1:7" ht="25.5">
      <c r="A109" s="6">
        <v>97</v>
      </c>
      <c r="B109" s="22" t="s">
        <v>187</v>
      </c>
      <c r="C109" s="6" t="s">
        <v>188</v>
      </c>
      <c r="D109" s="12" t="s">
        <v>55</v>
      </c>
      <c r="E109" s="6">
        <v>7</v>
      </c>
      <c r="F109" s="46">
        <v>70000</v>
      </c>
      <c r="G109" s="21">
        <f t="shared" si="1"/>
        <v>490000</v>
      </c>
    </row>
    <row r="110" spans="1:7" ht="38.25">
      <c r="A110" s="6">
        <v>98</v>
      </c>
      <c r="B110" s="22" t="s">
        <v>189</v>
      </c>
      <c r="C110" s="6" t="s">
        <v>190</v>
      </c>
      <c r="D110" s="12" t="s">
        <v>55</v>
      </c>
      <c r="E110" s="6">
        <v>1</v>
      </c>
      <c r="F110" s="46">
        <v>43000</v>
      </c>
      <c r="G110" s="21">
        <f t="shared" si="1"/>
        <v>43000</v>
      </c>
    </row>
    <row r="111" spans="1:7">
      <c r="A111" s="71" t="s">
        <v>219</v>
      </c>
      <c r="B111" s="75"/>
      <c r="C111" s="75"/>
      <c r="D111" s="75"/>
      <c r="E111" s="72"/>
      <c r="F111" s="46"/>
      <c r="G111" s="21"/>
    </row>
    <row r="112" spans="1:7" ht="51">
      <c r="A112" s="6">
        <v>99</v>
      </c>
      <c r="B112" s="78" t="s">
        <v>220</v>
      </c>
      <c r="C112" s="78" t="s">
        <v>223</v>
      </c>
      <c r="D112" s="79" t="s">
        <v>55</v>
      </c>
      <c r="E112" s="6">
        <v>1</v>
      </c>
      <c r="F112" s="80">
        <v>263736</v>
      </c>
      <c r="G112" s="21">
        <f>E112*F112</f>
        <v>263736</v>
      </c>
    </row>
    <row r="113" spans="1:7" ht="51">
      <c r="A113" s="6">
        <v>100</v>
      </c>
      <c r="B113" s="78" t="s">
        <v>221</v>
      </c>
      <c r="C113" s="78" t="s">
        <v>224</v>
      </c>
      <c r="D113" s="79" t="s">
        <v>49</v>
      </c>
      <c r="E113" s="6">
        <v>1</v>
      </c>
      <c r="F113" s="80">
        <v>119856.00000000001</v>
      </c>
      <c r="G113" s="21">
        <f t="shared" ref="G113:G114" si="2">E113*F113</f>
        <v>119856.00000000001</v>
      </c>
    </row>
    <row r="114" spans="1:7" ht="38.25">
      <c r="A114" s="6">
        <v>101</v>
      </c>
      <c r="B114" s="81" t="s">
        <v>222</v>
      </c>
      <c r="C114" s="82" t="s">
        <v>225</v>
      </c>
      <c r="D114" s="79" t="s">
        <v>49</v>
      </c>
      <c r="E114" s="6">
        <v>1</v>
      </c>
      <c r="F114" s="80">
        <v>725000</v>
      </c>
      <c r="G114" s="21">
        <f t="shared" si="2"/>
        <v>725000</v>
      </c>
    </row>
    <row r="115" spans="1:7">
      <c r="A115" s="6"/>
      <c r="B115" s="71" t="s">
        <v>150</v>
      </c>
      <c r="C115" s="72"/>
      <c r="D115" s="12"/>
      <c r="E115" s="6"/>
      <c r="F115" s="46"/>
      <c r="G115" s="21">
        <f t="shared" si="1"/>
        <v>0</v>
      </c>
    </row>
    <row r="116" spans="1:7">
      <c r="A116" s="6">
        <v>102</v>
      </c>
      <c r="B116" s="18" t="s">
        <v>123</v>
      </c>
      <c r="C116" s="14" t="s">
        <v>124</v>
      </c>
      <c r="D116" s="19" t="s">
        <v>49</v>
      </c>
      <c r="E116" s="6">
        <v>1</v>
      </c>
      <c r="F116" s="46">
        <v>279575</v>
      </c>
      <c r="G116" s="21">
        <f t="shared" si="1"/>
        <v>279575</v>
      </c>
    </row>
    <row r="117" spans="1:7" ht="25.5">
      <c r="A117" s="6">
        <v>103</v>
      </c>
      <c r="B117" s="18" t="s">
        <v>125</v>
      </c>
      <c r="C117" s="14" t="s">
        <v>126</v>
      </c>
      <c r="D117" s="19" t="s">
        <v>55</v>
      </c>
      <c r="E117" s="6">
        <v>1</v>
      </c>
      <c r="F117" s="46">
        <v>84800</v>
      </c>
      <c r="G117" s="21">
        <f t="shared" si="1"/>
        <v>84800</v>
      </c>
    </row>
    <row r="118" spans="1:7" ht="25.5">
      <c r="A118" s="6">
        <v>104</v>
      </c>
      <c r="B118" s="18" t="s">
        <v>127</v>
      </c>
      <c r="C118" s="14" t="s">
        <v>128</v>
      </c>
      <c r="D118" s="19" t="s">
        <v>49</v>
      </c>
      <c r="E118" s="6">
        <v>1</v>
      </c>
      <c r="F118" s="46">
        <v>49025</v>
      </c>
      <c r="G118" s="21">
        <f t="shared" si="1"/>
        <v>49025</v>
      </c>
    </row>
    <row r="119" spans="1:7">
      <c r="A119" s="6"/>
      <c r="B119" s="73" t="s">
        <v>151</v>
      </c>
      <c r="C119" s="74"/>
      <c r="D119" s="19"/>
      <c r="E119" s="6"/>
      <c r="F119" s="46"/>
      <c r="G119" s="21">
        <f t="shared" si="1"/>
        <v>0</v>
      </c>
    </row>
    <row r="120" spans="1:7">
      <c r="A120" s="6">
        <v>105</v>
      </c>
      <c r="B120" s="9" t="s">
        <v>129</v>
      </c>
      <c r="C120" s="34" t="s">
        <v>130</v>
      </c>
      <c r="D120" s="13" t="s">
        <v>49</v>
      </c>
      <c r="E120" s="13">
        <v>25</v>
      </c>
      <c r="F120" s="48">
        <v>8175</v>
      </c>
      <c r="G120" s="21">
        <f t="shared" si="1"/>
        <v>204375</v>
      </c>
    </row>
    <row r="121" spans="1:7">
      <c r="A121" s="6">
        <v>106</v>
      </c>
      <c r="B121" s="9" t="s">
        <v>131</v>
      </c>
      <c r="C121" s="34" t="s">
        <v>142</v>
      </c>
      <c r="D121" s="13" t="s">
        <v>49</v>
      </c>
      <c r="E121" s="13">
        <v>10</v>
      </c>
      <c r="F121" s="48">
        <v>3900</v>
      </c>
      <c r="G121" s="21">
        <f t="shared" si="1"/>
        <v>39000</v>
      </c>
    </row>
    <row r="122" spans="1:7">
      <c r="A122" s="6">
        <v>107</v>
      </c>
      <c r="B122" s="9" t="s">
        <v>131</v>
      </c>
      <c r="C122" s="34" t="s">
        <v>143</v>
      </c>
      <c r="D122" s="13" t="s">
        <v>49</v>
      </c>
      <c r="E122" s="13">
        <v>20</v>
      </c>
      <c r="F122" s="48">
        <v>4060</v>
      </c>
      <c r="G122" s="21">
        <f t="shared" si="1"/>
        <v>81200</v>
      </c>
    </row>
    <row r="123" spans="1:7">
      <c r="A123" s="83"/>
      <c r="B123" s="84" t="s">
        <v>132</v>
      </c>
      <c r="C123" s="85"/>
      <c r="D123" s="86"/>
      <c r="E123" s="83"/>
      <c r="F123" s="87"/>
      <c r="G123" s="88">
        <f>SUM(G4:G122)</f>
        <v>47063468.799999997</v>
      </c>
    </row>
  </sheetData>
  <mergeCells count="16">
    <mergeCell ref="B101:C101"/>
    <mergeCell ref="B115:C115"/>
    <mergeCell ref="B119:C119"/>
    <mergeCell ref="B59:C59"/>
    <mergeCell ref="B61:C61"/>
    <mergeCell ref="B79:C79"/>
    <mergeCell ref="B84:C84"/>
    <mergeCell ref="B87:C87"/>
    <mergeCell ref="B62:C62"/>
    <mergeCell ref="B106:D106"/>
    <mergeCell ref="A111:E111"/>
    <mergeCell ref="A1:G1"/>
    <mergeCell ref="B3:C3"/>
    <mergeCell ref="B27:C27"/>
    <mergeCell ref="B25:C25"/>
    <mergeCell ref="B56:C56"/>
  </mergeCells>
  <pageMargins left="0.25" right="0.25" top="0.75" bottom="0.75" header="0.3" footer="0.3"/>
  <pageSetup paperSize="9" scale="88"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 к тендерной докум</vt:lpstr>
      <vt:lpstr>'Приложение №1 к тендерной докум'!Область_печати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2022-10-21T05:47:17Z</dcterms:modified>
</cp:coreProperties>
</file>